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345" activeTab="0"/>
  </bookViews>
  <sheets>
    <sheet name="Summary Sheet" sheetId="1" r:id="rId1"/>
    <sheet name="Award Winners" sheetId="2" r:id="rId2"/>
    <sheet name="Team Results" sheetId="3" r:id="rId3"/>
    <sheet name="Full Results" sheetId="4" r:id="rId4"/>
    <sheet name="Sheet3" sheetId="5" r:id="rId5"/>
  </sheets>
  <definedNames>
    <definedName name="_xlnm.Print_Area" localSheetId="1">'Award Winners'!$A$1:$L$61</definedName>
    <definedName name="_xlnm.Print_Area" localSheetId="3">'Full Results'!$A$1:$P$126</definedName>
    <definedName name="_xlnm.Print_Area" localSheetId="0">'Summary Sheet'!$A$1:$L$54</definedName>
    <definedName name="_xlnm.Print_Area" localSheetId="2">'Team Results'!$A$1:$P$195</definedName>
    <definedName name="_xlnm.Print_Titles" localSheetId="3">'Full Results'!$1:$8</definedName>
    <definedName name="_xlnm.Print_Titles" localSheetId="2">'Team Results'!$1:$8</definedName>
  </definedNames>
  <calcPr fullCalcOnLoad="1"/>
</workbook>
</file>

<file path=xl/sharedStrings.xml><?xml version="1.0" encoding="utf-8"?>
<sst xmlns="http://schemas.openxmlformats.org/spreadsheetml/2006/main" count="1184" uniqueCount="262">
  <si>
    <t>Total</t>
  </si>
  <si>
    <t>Target</t>
  </si>
  <si>
    <t>Archer</t>
  </si>
  <si>
    <t>Bow</t>
  </si>
  <si>
    <t>Hits</t>
  </si>
  <si>
    <t>Lowe</t>
  </si>
  <si>
    <t>Jill</t>
  </si>
  <si>
    <t>Brown</t>
  </si>
  <si>
    <t>Cooper</t>
  </si>
  <si>
    <t>Thomas</t>
  </si>
  <si>
    <t>James</t>
  </si>
  <si>
    <t>Farmer</t>
  </si>
  <si>
    <t>Peter</t>
  </si>
  <si>
    <t>Neil</t>
  </si>
  <si>
    <t>Paul</t>
  </si>
  <si>
    <t xml:space="preserve">Ian </t>
  </si>
  <si>
    <t>Bryan</t>
  </si>
  <si>
    <t>Abbie</t>
  </si>
  <si>
    <t>Spinks</t>
  </si>
  <si>
    <t>Smith</t>
  </si>
  <si>
    <t>Passingham</t>
  </si>
  <si>
    <t>Alex</t>
  </si>
  <si>
    <t>Amy</t>
  </si>
  <si>
    <t>Martin</t>
  </si>
  <si>
    <t>Faulkner</t>
  </si>
  <si>
    <t>Oakes</t>
  </si>
  <si>
    <t>Jim</t>
  </si>
  <si>
    <t>Young</t>
  </si>
  <si>
    <t>Andy</t>
  </si>
  <si>
    <t>Ian</t>
  </si>
  <si>
    <t>Hannaford</t>
  </si>
  <si>
    <t>Cousins</t>
  </si>
  <si>
    <t>Chris</t>
  </si>
  <si>
    <t>Andrew</t>
  </si>
  <si>
    <t>Stammers</t>
  </si>
  <si>
    <t>Nigel</t>
  </si>
  <si>
    <t>Gensmantel</t>
  </si>
  <si>
    <t>Goodwin</t>
  </si>
  <si>
    <t>Viren</t>
  </si>
  <si>
    <t>Patel</t>
  </si>
  <si>
    <t>Simon</t>
  </si>
  <si>
    <t>Geoff</t>
  </si>
  <si>
    <t>Evans</t>
  </si>
  <si>
    <t>Wright</t>
  </si>
  <si>
    <t>Venue</t>
  </si>
  <si>
    <t>Kirby Muxloe Sports &amp; Village Club</t>
  </si>
  <si>
    <t>Ratby Lane, Kirby Muxloe</t>
  </si>
  <si>
    <t>Leicester</t>
  </si>
  <si>
    <t>LE6 0EP</t>
  </si>
  <si>
    <t>Rounds</t>
  </si>
  <si>
    <t>Assembly</t>
  </si>
  <si>
    <t>Judges</t>
  </si>
  <si>
    <t>Organiser</t>
  </si>
  <si>
    <t>Ken Charlesworth</t>
  </si>
  <si>
    <t>14 Beaumont Green</t>
  </si>
  <si>
    <t>Groby</t>
  </si>
  <si>
    <t>Weather</t>
  </si>
  <si>
    <t>TO Comments</t>
  </si>
  <si>
    <t xml:space="preserve">A pleasurable shoot for all concerned. </t>
  </si>
  <si>
    <t>Claims &amp; Awards</t>
  </si>
  <si>
    <t>East Midlands Archery Society</t>
  </si>
  <si>
    <t>Senior Intercounties Match - The Thoresby ( Inc the Bradgate &amp; Boat Trophies )</t>
  </si>
  <si>
    <t>Hosted by Kirby Muxloe Archery Club - 7th September 2014</t>
  </si>
  <si>
    <t>Results</t>
  </si>
  <si>
    <t>Position</t>
  </si>
  <si>
    <t>County</t>
  </si>
  <si>
    <t>Golds</t>
  </si>
  <si>
    <t>York</t>
  </si>
  <si>
    <t>C</t>
  </si>
  <si>
    <t>Shahram</t>
  </si>
  <si>
    <t>Montasser</t>
  </si>
  <si>
    <t>North</t>
  </si>
  <si>
    <t>Rec 3</t>
  </si>
  <si>
    <t>B</t>
  </si>
  <si>
    <t>Church</t>
  </si>
  <si>
    <t>Derby</t>
  </si>
  <si>
    <t>Rec 1</t>
  </si>
  <si>
    <t>D</t>
  </si>
  <si>
    <t>John</t>
  </si>
  <si>
    <t>Inkley</t>
  </si>
  <si>
    <t>Rec 7</t>
  </si>
  <si>
    <t>A</t>
  </si>
  <si>
    <t>Jeremy</t>
  </si>
  <si>
    <t>Beesley</t>
  </si>
  <si>
    <t>Rec 4</t>
  </si>
  <si>
    <t>Leics</t>
  </si>
  <si>
    <t>Wolstenholme</t>
  </si>
  <si>
    <t>Lincs</t>
  </si>
  <si>
    <t>Dean</t>
  </si>
  <si>
    <t>Edwards</t>
  </si>
  <si>
    <t>Rec 2</t>
  </si>
  <si>
    <t>Dave</t>
  </si>
  <si>
    <t>George</t>
  </si>
  <si>
    <t>Tohovitis</t>
  </si>
  <si>
    <t>Notts</t>
  </si>
  <si>
    <t>Ged</t>
  </si>
  <si>
    <t>Goulsbra</t>
  </si>
  <si>
    <t>Rec 6</t>
  </si>
  <si>
    <t>Alan</t>
  </si>
  <si>
    <t>Hale</t>
  </si>
  <si>
    <t>Stubbs</t>
  </si>
  <si>
    <t>Steve</t>
  </si>
  <si>
    <t>Copson</t>
  </si>
  <si>
    <t>Rec 5</t>
  </si>
  <si>
    <t>Prescott</t>
  </si>
  <si>
    <t>Roy</t>
  </si>
  <si>
    <t>Greenhaigh</t>
  </si>
  <si>
    <t>Harrison</t>
  </si>
  <si>
    <t>Mike</t>
  </si>
  <si>
    <t>Coward</t>
  </si>
  <si>
    <t>Bilaal</t>
  </si>
  <si>
    <t>Mohamed</t>
  </si>
  <si>
    <t>Phil</t>
  </si>
  <si>
    <t>Middleton</t>
  </si>
  <si>
    <t>Joyce</t>
  </si>
  <si>
    <t>Pat</t>
  </si>
  <si>
    <t>Margett</t>
  </si>
  <si>
    <t>Matt</t>
  </si>
  <si>
    <t>Head</t>
  </si>
  <si>
    <t>Martyn</t>
  </si>
  <si>
    <t>Stuart</t>
  </si>
  <si>
    <t>Proctor</t>
  </si>
  <si>
    <t>Bridges</t>
  </si>
  <si>
    <t>Adeel</t>
  </si>
  <si>
    <t>Qadir</t>
  </si>
  <si>
    <t>Kevin</t>
  </si>
  <si>
    <t>Attwood</t>
  </si>
  <si>
    <t>Richard</t>
  </si>
  <si>
    <t>Holyland</t>
  </si>
  <si>
    <t>L.Bow 2</t>
  </si>
  <si>
    <t>Graham</t>
  </si>
  <si>
    <t>White</t>
  </si>
  <si>
    <t>L.Bow 1</t>
  </si>
  <si>
    <t>Wayne</t>
  </si>
  <si>
    <t>Hibberd</t>
  </si>
  <si>
    <t>Whelan</t>
  </si>
  <si>
    <t>Gamble</t>
  </si>
  <si>
    <t>Seymour</t>
  </si>
  <si>
    <t>Russ</t>
  </si>
  <si>
    <t>Agar</t>
  </si>
  <si>
    <t>Limb</t>
  </si>
  <si>
    <t>Marshall</t>
  </si>
  <si>
    <t>Mason</t>
  </si>
  <si>
    <t>Comp 1</t>
  </si>
  <si>
    <t>Scott</t>
  </si>
  <si>
    <t>Comp 2</t>
  </si>
  <si>
    <t>Brunt</t>
  </si>
  <si>
    <t>Anthony</t>
  </si>
  <si>
    <t>Fletcher</t>
  </si>
  <si>
    <t>Comp 3</t>
  </si>
  <si>
    <t>Ross</t>
  </si>
  <si>
    <t>Fox</t>
  </si>
  <si>
    <t>Christopher</t>
  </si>
  <si>
    <t>Pete</t>
  </si>
  <si>
    <t>Honey</t>
  </si>
  <si>
    <t>Dixon</t>
  </si>
  <si>
    <t>Comp 4</t>
  </si>
  <si>
    <t>Laskowicz</t>
  </si>
  <si>
    <t>Crampin</t>
  </si>
  <si>
    <t>Kah</t>
  </si>
  <si>
    <t>Chung Chan</t>
  </si>
  <si>
    <t>Gordon</t>
  </si>
  <si>
    <t>Sargeant</t>
  </si>
  <si>
    <t>Fisher</t>
  </si>
  <si>
    <t>Hereford</t>
  </si>
  <si>
    <t>Curnock</t>
  </si>
  <si>
    <t>Eva</t>
  </si>
  <si>
    <t>Henderson-Hirst</t>
  </si>
  <si>
    <t>Ruth</t>
  </si>
  <si>
    <t>Welsh</t>
  </si>
  <si>
    <t>Kim</t>
  </si>
  <si>
    <t>Michelle</t>
  </si>
  <si>
    <t>Coy</t>
  </si>
  <si>
    <t>Lisa</t>
  </si>
  <si>
    <t>Jayne</t>
  </si>
  <si>
    <t>Elliott</t>
  </si>
  <si>
    <t>Ellie</t>
  </si>
  <si>
    <t>Dyson</t>
  </si>
  <si>
    <t>Kath</t>
  </si>
  <si>
    <t>Potter</t>
  </si>
  <si>
    <t>Naomi</t>
  </si>
  <si>
    <t>Neighbour</t>
  </si>
  <si>
    <t>Emma</t>
  </si>
  <si>
    <t>Thomason</t>
  </si>
  <si>
    <t>Shani</t>
  </si>
  <si>
    <t>Sallie</t>
  </si>
  <si>
    <t>Kirk</t>
  </si>
  <si>
    <t>Anne</t>
  </si>
  <si>
    <t>Christine</t>
  </si>
  <si>
    <t>Victoria</t>
  </si>
  <si>
    <t>Bratty</t>
  </si>
  <si>
    <t>Nikki</t>
  </si>
  <si>
    <t>Cade</t>
  </si>
  <si>
    <t>Jennifer</t>
  </si>
  <si>
    <t>Ives</t>
  </si>
  <si>
    <t>Lynn</t>
  </si>
  <si>
    <t>Angela</t>
  </si>
  <si>
    <t>Anita</t>
  </si>
  <si>
    <t>Gibson</t>
  </si>
  <si>
    <t>Catriona</t>
  </si>
  <si>
    <t>Charters</t>
  </si>
  <si>
    <t>Adrianne</t>
  </si>
  <si>
    <t>Julie</t>
  </si>
  <si>
    <t>Marion</t>
  </si>
  <si>
    <t>Marsie</t>
  </si>
  <si>
    <t>Caroline</t>
  </si>
  <si>
    <t>Prime</t>
  </si>
  <si>
    <t>Stephanie</t>
  </si>
  <si>
    <t>Mountney</t>
  </si>
  <si>
    <t>Sue</t>
  </si>
  <si>
    <t>Houlihan</t>
  </si>
  <si>
    <t>Cat</t>
  </si>
  <si>
    <t>Summerfield</t>
  </si>
  <si>
    <t>Sally</t>
  </si>
  <si>
    <t>Clair</t>
  </si>
  <si>
    <t>Whiffin</t>
  </si>
  <si>
    <t>Ashley</t>
  </si>
  <si>
    <t>Buckland</t>
  </si>
  <si>
    <t>Susan</t>
  </si>
  <si>
    <t>Stankovic</t>
  </si>
  <si>
    <t>Lana</t>
  </si>
  <si>
    <t>Weston</t>
  </si>
  <si>
    <t>Distance : Yards</t>
  </si>
  <si>
    <t>Andrew Kay</t>
  </si>
  <si>
    <t>Richard Custance ( Judge in Charge )</t>
  </si>
  <si>
    <t xml:space="preserve">Chrissie Mortlock </t>
  </si>
  <si>
    <t>Kieren Dexter</t>
  </si>
  <si>
    <t>Mario Stankovic : EMAS Chairman</t>
  </si>
  <si>
    <t>Status</t>
  </si>
  <si>
    <t>National Record Status &amp; Rose Awards Tournament</t>
  </si>
  <si>
    <t>York Round for Gentlemen</t>
  </si>
  <si>
    <t>Hereford Round for Ladies</t>
  </si>
  <si>
    <t>Sighters</t>
  </si>
  <si>
    <t>9.30 am</t>
  </si>
  <si>
    <t>9.15 am</t>
  </si>
  <si>
    <t>Sunny &amp; Calm with moderate breeze</t>
  </si>
  <si>
    <t>2 Six Gold End Claims</t>
  </si>
  <si>
    <t>8 Rose Awards</t>
  </si>
  <si>
    <t>Award Winners</t>
  </si>
  <si>
    <t>The Thoresby Trophy ( Recurves )</t>
  </si>
  <si>
    <t>The Bradgate Trophy ( Compounds )</t>
  </si>
  <si>
    <t>The Boat Trophy ( Longbows )</t>
  </si>
  <si>
    <t>Leicestershire &amp; Rutland County Team</t>
  </si>
  <si>
    <t>Derbyshire County Team</t>
  </si>
  <si>
    <t>Gents Recurve</t>
  </si>
  <si>
    <t>Lady Recurve</t>
  </si>
  <si>
    <t>Gents Compound</t>
  </si>
  <si>
    <t>Lady Compound</t>
  </si>
  <si>
    <t>Gents Longbow</t>
  </si>
  <si>
    <t>Lady Longbow</t>
  </si>
  <si>
    <t>Individual Medal Winners</t>
  </si>
  <si>
    <t>Dist 2</t>
  </si>
  <si>
    <t>Dist 3</t>
  </si>
  <si>
    <t>Dist 1</t>
  </si>
  <si>
    <t>Scoring Team</t>
  </si>
  <si>
    <t>Also Shot</t>
  </si>
  <si>
    <t>The Thoresby Trophy : 6 Gents &amp; 4 Ladies to Count</t>
  </si>
  <si>
    <t>The Bradgate Trophy : 3 Gents &amp; 2 Ladies to Count</t>
  </si>
  <si>
    <t>The Boat Trophy : 2 Gents &amp; 1 Lady to Count</t>
  </si>
  <si>
    <t>Team Results</t>
  </si>
  <si>
    <t>Lord Paramount</t>
  </si>
  <si>
    <t>Individual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</si>
</sst>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8</xdr:col>
      <xdr:colOff>419100</xdr:colOff>
      <xdr:row>13</xdr:row>
      <xdr:rowOff>133350</xdr:rowOff>
    </xdr:to>
    <xdr:pic>
      <xdr:nvPicPr>
        <xdr:cNvPr id="1" name="Picture 1" descr="KMAC_LOGOM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81125"/>
          <a:ext cx="102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</xdr:row>
      <xdr:rowOff>38100</xdr:rowOff>
    </xdr:from>
    <xdr:to>
      <xdr:col>4</xdr:col>
      <xdr:colOff>323850</xdr:colOff>
      <xdr:row>13</xdr:row>
      <xdr:rowOff>104775</xdr:rowOff>
    </xdr:to>
    <xdr:pic>
      <xdr:nvPicPr>
        <xdr:cNvPr id="2" name="Picture 2" descr="Pictur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14097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140625" style="0" customWidth="1"/>
    <col min="12" max="12" width="4.00390625" style="0" customWidth="1"/>
  </cols>
  <sheetData>
    <row r="1" spans="11:13" ht="13.5" thickBot="1">
      <c r="K1" s="11"/>
      <c r="L1" s="11"/>
      <c r="M1" s="11"/>
    </row>
    <row r="2" spans="2:13" ht="18">
      <c r="B2" s="43" t="s">
        <v>60</v>
      </c>
      <c r="C2" s="44"/>
      <c r="D2" s="44"/>
      <c r="E2" s="44"/>
      <c r="F2" s="44"/>
      <c r="G2" s="44"/>
      <c r="H2" s="44"/>
      <c r="I2" s="44"/>
      <c r="J2" s="44"/>
      <c r="K2" s="45"/>
      <c r="L2" s="12"/>
      <c r="M2" s="12"/>
    </row>
    <row r="3" spans="2:13" ht="15.75">
      <c r="B3" s="13" t="s">
        <v>61</v>
      </c>
      <c r="C3" s="14"/>
      <c r="D3" s="14"/>
      <c r="E3" s="14"/>
      <c r="F3" s="14"/>
      <c r="G3" s="14"/>
      <c r="H3" s="14"/>
      <c r="I3" s="14"/>
      <c r="J3" s="14"/>
      <c r="K3" s="15"/>
      <c r="L3" s="16"/>
      <c r="M3" s="16"/>
    </row>
    <row r="4" spans="2:13" ht="15.75">
      <c r="B4" s="46" t="s">
        <v>62</v>
      </c>
      <c r="C4" s="47"/>
      <c r="D4" s="47"/>
      <c r="E4" s="47"/>
      <c r="F4" s="47"/>
      <c r="G4" s="47"/>
      <c r="H4" s="47"/>
      <c r="I4" s="47"/>
      <c r="J4" s="47"/>
      <c r="K4" s="48"/>
      <c r="L4" s="16"/>
      <c r="M4" s="16"/>
    </row>
    <row r="5" spans="2:13" ht="15.75">
      <c r="B5" s="49" t="s">
        <v>63</v>
      </c>
      <c r="C5" s="50"/>
      <c r="D5" s="50"/>
      <c r="E5" s="50"/>
      <c r="F5" s="50"/>
      <c r="G5" s="50"/>
      <c r="H5" s="50"/>
      <c r="I5" s="50"/>
      <c r="J5" s="50"/>
      <c r="K5" s="51"/>
      <c r="L5" s="16"/>
      <c r="M5" s="16"/>
    </row>
    <row r="6" spans="2:13" ht="16.5" thickBot="1">
      <c r="B6" s="17"/>
      <c r="C6" s="25"/>
      <c r="D6" s="26"/>
      <c r="E6" s="25"/>
      <c r="F6" s="25"/>
      <c r="G6" s="25"/>
      <c r="H6" s="25"/>
      <c r="I6" s="25"/>
      <c r="J6" s="25"/>
      <c r="K6" s="27"/>
      <c r="M6" s="20"/>
    </row>
    <row r="18" spans="3:11" ht="12.75">
      <c r="C18" s="2" t="s">
        <v>44</v>
      </c>
      <c r="D18" s="2"/>
      <c r="E18" s="2" t="s">
        <v>45</v>
      </c>
      <c r="F18" s="2"/>
      <c r="G18" s="2"/>
      <c r="H18" s="2"/>
      <c r="I18" s="2"/>
      <c r="J18" s="2"/>
      <c r="K18" s="2"/>
    </row>
    <row r="19" spans="3:11" ht="12.75">
      <c r="C19" s="2"/>
      <c r="D19" s="2"/>
      <c r="E19" s="2" t="s">
        <v>46</v>
      </c>
      <c r="F19" s="2"/>
      <c r="G19" s="2"/>
      <c r="H19" s="2"/>
      <c r="I19" s="2"/>
      <c r="J19" s="2"/>
      <c r="K19" s="2"/>
    </row>
    <row r="20" spans="3:11" ht="12.75">
      <c r="C20" s="2"/>
      <c r="D20" s="2"/>
      <c r="E20" s="2" t="s">
        <v>47</v>
      </c>
      <c r="F20" s="2"/>
      <c r="G20" s="2"/>
      <c r="H20" s="2"/>
      <c r="I20" s="2"/>
      <c r="J20" s="2"/>
      <c r="K20" s="2"/>
    </row>
    <row r="21" spans="3:11" ht="12.75">
      <c r="C21" s="2"/>
      <c r="D21" s="2"/>
      <c r="E21" s="2" t="s">
        <v>48</v>
      </c>
      <c r="F21" s="2"/>
      <c r="G21" s="2"/>
      <c r="H21" s="2"/>
      <c r="I21" s="2"/>
      <c r="J21" s="2"/>
      <c r="K21" s="2"/>
    </row>
    <row r="22" spans="3:11" ht="12.75">
      <c r="C22" s="2"/>
      <c r="D22" s="2"/>
      <c r="E22" s="2"/>
      <c r="F22" s="2"/>
      <c r="G22" s="2"/>
      <c r="H22" s="2"/>
      <c r="I22" s="2"/>
      <c r="J22" s="2"/>
      <c r="K22" s="2"/>
    </row>
    <row r="23" spans="3:11" ht="12.75">
      <c r="C23" s="2" t="s">
        <v>49</v>
      </c>
      <c r="D23" s="2"/>
      <c r="E23" s="2" t="s">
        <v>230</v>
      </c>
      <c r="F23" s="2"/>
      <c r="G23" s="2"/>
      <c r="H23" s="2"/>
      <c r="I23" s="2"/>
      <c r="J23" s="2"/>
      <c r="K23" s="2"/>
    </row>
    <row r="24" spans="3:11" ht="12.75">
      <c r="C24" s="2"/>
      <c r="D24" s="2"/>
      <c r="E24" s="2" t="s">
        <v>231</v>
      </c>
      <c r="F24" s="2"/>
      <c r="G24" s="2"/>
      <c r="H24" s="2"/>
      <c r="I24" s="2"/>
      <c r="J24" s="2"/>
      <c r="K24" s="2"/>
    </row>
    <row r="25" spans="3:11" ht="12.75">
      <c r="C25" s="2"/>
      <c r="D25" s="2"/>
      <c r="E25" s="2"/>
      <c r="F25" s="2"/>
      <c r="G25" s="2"/>
      <c r="H25" s="2"/>
      <c r="I25" s="2"/>
      <c r="J25" s="2"/>
      <c r="K25" s="2"/>
    </row>
    <row r="26" spans="3:11" ht="12.75">
      <c r="C26" s="2" t="s">
        <v>228</v>
      </c>
      <c r="D26" s="2"/>
      <c r="E26" s="2" t="s">
        <v>229</v>
      </c>
      <c r="F26" s="2"/>
      <c r="G26" s="2"/>
      <c r="H26" s="2"/>
      <c r="I26" s="2"/>
      <c r="J26" s="2"/>
      <c r="K26" s="2"/>
    </row>
    <row r="27" spans="3:11" ht="12.75">
      <c r="C27" s="2"/>
      <c r="D27" s="2"/>
      <c r="E27" s="2"/>
      <c r="F27" s="2"/>
      <c r="G27" s="2"/>
      <c r="H27" s="2"/>
      <c r="I27" s="2"/>
      <c r="J27" s="2"/>
      <c r="K27" s="2"/>
    </row>
    <row r="28" spans="3:11" ht="12.75">
      <c r="C28" s="2" t="s">
        <v>50</v>
      </c>
      <c r="D28" s="2"/>
      <c r="E28" s="2" t="s">
        <v>234</v>
      </c>
      <c r="F28" s="2"/>
      <c r="G28" s="2"/>
      <c r="H28" s="2"/>
      <c r="I28" s="2"/>
      <c r="J28" s="2"/>
      <c r="K28" s="2"/>
    </row>
    <row r="29" spans="3:11" ht="12.75">
      <c r="C29" s="2"/>
      <c r="D29" s="2"/>
      <c r="E29" s="2"/>
      <c r="F29" s="2"/>
      <c r="G29" s="2"/>
      <c r="H29" s="2"/>
      <c r="I29" s="2"/>
      <c r="J29" s="2"/>
      <c r="K29" s="2"/>
    </row>
    <row r="30" spans="3:11" ht="12.75">
      <c r="C30" s="2" t="s">
        <v>232</v>
      </c>
      <c r="D30" s="2"/>
      <c r="E30" s="2" t="s">
        <v>233</v>
      </c>
      <c r="F30" s="2"/>
      <c r="G30" s="2"/>
      <c r="H30" s="2"/>
      <c r="I30" s="2"/>
      <c r="J30" s="2"/>
      <c r="K30" s="2"/>
    </row>
    <row r="31" spans="3:11" ht="12.75">
      <c r="C31" s="2"/>
      <c r="D31" s="2"/>
      <c r="E31" s="2"/>
      <c r="F31" s="2"/>
      <c r="G31" s="2"/>
      <c r="H31" s="2"/>
      <c r="I31" s="2"/>
      <c r="J31" s="2"/>
      <c r="K31" s="2"/>
    </row>
    <row r="32" spans="3:11" ht="12.75">
      <c r="C32" s="2" t="s">
        <v>51</v>
      </c>
      <c r="D32" s="2"/>
      <c r="E32" s="2" t="s">
        <v>224</v>
      </c>
      <c r="F32" s="2"/>
      <c r="G32" s="2"/>
      <c r="H32" s="2"/>
      <c r="I32" s="2"/>
      <c r="J32" s="2"/>
      <c r="K32" s="2"/>
    </row>
    <row r="33" spans="3:11" ht="12.75">
      <c r="C33" s="2"/>
      <c r="D33" s="2"/>
      <c r="E33" s="2" t="s">
        <v>225</v>
      </c>
      <c r="F33" s="2"/>
      <c r="G33" s="2"/>
      <c r="H33" s="2"/>
      <c r="I33" s="2"/>
      <c r="J33" s="2"/>
      <c r="K33" s="2"/>
    </row>
    <row r="34" spans="3:11" ht="12.75">
      <c r="C34" s="2"/>
      <c r="D34" s="2"/>
      <c r="E34" s="2" t="s">
        <v>226</v>
      </c>
      <c r="F34" s="2"/>
      <c r="G34" s="2"/>
      <c r="H34" s="2"/>
      <c r="I34" s="2"/>
      <c r="J34" s="2"/>
      <c r="K34" s="2"/>
    </row>
    <row r="35" spans="3:11" ht="12.75">
      <c r="C35" s="2"/>
      <c r="D35" s="2"/>
      <c r="E35" s="2" t="s">
        <v>223</v>
      </c>
      <c r="F35" s="2"/>
      <c r="G35" s="2"/>
      <c r="H35" s="2"/>
      <c r="I35" s="2"/>
      <c r="J35" s="2"/>
      <c r="K35" s="2"/>
    </row>
    <row r="36" spans="3:11" ht="12.75">
      <c r="C36" s="2"/>
      <c r="D36" s="2"/>
      <c r="E36" s="2"/>
      <c r="F36" s="2"/>
      <c r="G36" s="2"/>
      <c r="H36" s="2"/>
      <c r="I36" s="2"/>
      <c r="J36" s="2"/>
      <c r="K36" s="2"/>
    </row>
    <row r="37" spans="3:11" ht="12.75">
      <c r="C37" s="2" t="s">
        <v>52</v>
      </c>
      <c r="D37" s="2"/>
      <c r="E37" s="2" t="s">
        <v>53</v>
      </c>
      <c r="F37" s="2"/>
      <c r="G37" s="2"/>
      <c r="H37" s="2"/>
      <c r="I37" s="2"/>
      <c r="K37" s="2"/>
    </row>
    <row r="38" spans="3:11" ht="12.75">
      <c r="C38" s="2"/>
      <c r="D38" s="2"/>
      <c r="E38" s="2" t="s">
        <v>54</v>
      </c>
      <c r="F38" s="2"/>
      <c r="G38" s="2"/>
      <c r="H38" s="2"/>
      <c r="I38" s="2"/>
      <c r="J38" s="2"/>
      <c r="K38" s="2"/>
    </row>
    <row r="39" ht="12.75">
      <c r="E39" s="2" t="s">
        <v>55</v>
      </c>
    </row>
    <row r="40" ht="12.75">
      <c r="E40" s="2" t="s">
        <v>47</v>
      </c>
    </row>
    <row r="41" ht="12.75">
      <c r="E41" s="2" t="s">
        <v>48</v>
      </c>
    </row>
    <row r="43" spans="3:5" ht="12.75">
      <c r="C43" s="2" t="s">
        <v>260</v>
      </c>
      <c r="E43" s="2" t="s">
        <v>227</v>
      </c>
    </row>
    <row r="45" spans="3:5" ht="12.75">
      <c r="C45" s="2" t="s">
        <v>56</v>
      </c>
      <c r="E45" s="2" t="s">
        <v>235</v>
      </c>
    </row>
    <row r="47" spans="3:5" ht="12.75">
      <c r="C47" s="2" t="s">
        <v>59</v>
      </c>
      <c r="E47" s="5" t="s">
        <v>236</v>
      </c>
    </row>
    <row r="48" ht="12.75">
      <c r="E48" s="2" t="s">
        <v>237</v>
      </c>
    </row>
    <row r="50" spans="3:5" ht="12.75">
      <c r="C50" s="2" t="s">
        <v>57</v>
      </c>
      <c r="E50" s="2" t="s">
        <v>58</v>
      </c>
    </row>
  </sheetData>
  <sheetProtection/>
  <mergeCells count="3">
    <mergeCell ref="B2:K2"/>
    <mergeCell ref="B4:K4"/>
    <mergeCell ref="B5:K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view="pageBreakPreview" zoomScaleSheetLayoutView="100" zoomScalePageLayoutView="0" workbookViewId="0" topLeftCell="A34">
      <selection activeCell="F53" sqref="F53"/>
    </sheetView>
  </sheetViews>
  <sheetFormatPr defaultColWidth="9.140625" defaultRowHeight="12.75"/>
  <cols>
    <col min="1" max="1" width="5.140625" style="0" customWidth="1"/>
    <col min="3" max="3" width="4.7109375" style="0" customWidth="1"/>
    <col min="5" max="5" width="14.8515625" style="0" customWidth="1"/>
    <col min="12" max="12" width="4.00390625" style="0" customWidth="1"/>
  </cols>
  <sheetData>
    <row r="1" spans="11:13" ht="13.5" thickBot="1">
      <c r="K1" s="11"/>
      <c r="L1" s="11"/>
      <c r="M1" s="11"/>
    </row>
    <row r="2" spans="2:13" ht="18">
      <c r="B2" s="43" t="s">
        <v>60</v>
      </c>
      <c r="C2" s="44"/>
      <c r="D2" s="44"/>
      <c r="E2" s="44"/>
      <c r="F2" s="44"/>
      <c r="G2" s="44"/>
      <c r="H2" s="44"/>
      <c r="I2" s="44"/>
      <c r="J2" s="44"/>
      <c r="K2" s="45"/>
      <c r="L2" s="12"/>
      <c r="M2" s="12"/>
    </row>
    <row r="3" spans="2:13" ht="15.75">
      <c r="B3" s="13" t="s">
        <v>61</v>
      </c>
      <c r="C3" s="14"/>
      <c r="D3" s="14"/>
      <c r="E3" s="14"/>
      <c r="F3" s="14"/>
      <c r="G3" s="14"/>
      <c r="H3" s="14"/>
      <c r="I3" s="14"/>
      <c r="J3" s="14"/>
      <c r="K3" s="15"/>
      <c r="L3" s="16"/>
      <c r="M3" s="16"/>
    </row>
    <row r="4" spans="2:13" ht="15.75">
      <c r="B4" s="46" t="s">
        <v>62</v>
      </c>
      <c r="C4" s="47"/>
      <c r="D4" s="47"/>
      <c r="E4" s="47"/>
      <c r="F4" s="47"/>
      <c r="G4" s="47"/>
      <c r="H4" s="47"/>
      <c r="I4" s="47"/>
      <c r="J4" s="47"/>
      <c r="K4" s="48"/>
      <c r="L4" s="16"/>
      <c r="M4" s="16"/>
    </row>
    <row r="5" spans="2:13" ht="15.75">
      <c r="B5" s="49" t="s">
        <v>238</v>
      </c>
      <c r="C5" s="50"/>
      <c r="D5" s="50"/>
      <c r="E5" s="50"/>
      <c r="F5" s="50"/>
      <c r="G5" s="50"/>
      <c r="H5" s="50"/>
      <c r="I5" s="50"/>
      <c r="J5" s="50"/>
      <c r="K5" s="51"/>
      <c r="L5" s="16"/>
      <c r="M5" s="16"/>
    </row>
    <row r="6" spans="2:13" ht="16.5" thickBot="1">
      <c r="B6" s="17"/>
      <c r="C6" s="25"/>
      <c r="D6" s="26"/>
      <c r="E6" s="25"/>
      <c r="F6" s="25"/>
      <c r="G6" s="25"/>
      <c r="H6" s="25"/>
      <c r="I6" s="25"/>
      <c r="J6" s="25"/>
      <c r="K6" s="27"/>
      <c r="M6" s="20"/>
    </row>
    <row r="9" spans="3:10" ht="15.75">
      <c r="C9" s="52" t="s">
        <v>239</v>
      </c>
      <c r="D9" s="52"/>
      <c r="E9" s="52"/>
      <c r="F9" s="52"/>
      <c r="G9" s="52"/>
      <c r="H9" s="52"/>
      <c r="I9" s="52"/>
      <c r="J9" s="52"/>
    </row>
    <row r="10" spans="3:10" ht="15.75">
      <c r="C10" s="8"/>
      <c r="D10" s="8"/>
      <c r="E10" s="8"/>
      <c r="F10" s="8"/>
      <c r="G10" s="8"/>
      <c r="H10" s="8"/>
      <c r="I10" s="8"/>
      <c r="J10" s="8"/>
    </row>
    <row r="11" ht="12.75">
      <c r="C11" s="2" t="s">
        <v>243</v>
      </c>
    </row>
    <row r="12" spans="4:5" ht="12.75">
      <c r="D12" t="s">
        <v>23</v>
      </c>
      <c r="E12" t="s">
        <v>74</v>
      </c>
    </row>
    <row r="13" spans="4:20" ht="12.75">
      <c r="D13" t="s">
        <v>105</v>
      </c>
      <c r="E13" t="s">
        <v>106</v>
      </c>
      <c r="T13" s="7"/>
    </row>
    <row r="14" spans="4:20" ht="12.75">
      <c r="D14" t="s">
        <v>28</v>
      </c>
      <c r="E14" t="s">
        <v>107</v>
      </c>
      <c r="R14" s="10"/>
      <c r="S14" s="10"/>
      <c r="T14" s="7"/>
    </row>
    <row r="15" spans="4:20" ht="12.75">
      <c r="D15" t="s">
        <v>115</v>
      </c>
      <c r="E15" t="s">
        <v>116</v>
      </c>
      <c r="T15" s="7"/>
    </row>
    <row r="16" spans="4:20" ht="12.75">
      <c r="D16" s="24" t="s">
        <v>112</v>
      </c>
      <c r="E16" s="24" t="s">
        <v>113</v>
      </c>
      <c r="N16" s="10"/>
      <c r="O16" s="10"/>
      <c r="P16" s="10"/>
      <c r="R16" s="10"/>
      <c r="S16" s="10"/>
      <c r="T16" s="7"/>
    </row>
    <row r="17" spans="3:20" ht="12.75">
      <c r="C17" s="2"/>
      <c r="D17" s="10" t="s">
        <v>117</v>
      </c>
      <c r="E17" s="10" t="s">
        <v>118</v>
      </c>
      <c r="F17" s="2"/>
      <c r="G17" s="2"/>
      <c r="H17" s="2"/>
      <c r="I17" s="2"/>
      <c r="J17" s="2"/>
      <c r="K17" s="2"/>
      <c r="T17" s="7"/>
    </row>
    <row r="18" spans="3:20" ht="12.75">
      <c r="C18" s="2"/>
      <c r="D18" t="s">
        <v>110</v>
      </c>
      <c r="E18" t="s">
        <v>111</v>
      </c>
      <c r="F18" s="2"/>
      <c r="G18" s="2"/>
      <c r="H18" s="2"/>
      <c r="I18" s="2"/>
      <c r="J18" s="2"/>
      <c r="K18" s="2"/>
      <c r="P18" s="10"/>
      <c r="R18" s="10"/>
      <c r="S18" s="10"/>
      <c r="T18" s="7"/>
    </row>
    <row r="19" spans="3:20" ht="12.75">
      <c r="C19" s="2"/>
      <c r="D19" s="10" t="s">
        <v>173</v>
      </c>
      <c r="E19" s="10" t="s">
        <v>8</v>
      </c>
      <c r="F19" s="2"/>
      <c r="G19" s="2"/>
      <c r="H19" s="2"/>
      <c r="I19" s="2"/>
      <c r="J19" s="2"/>
      <c r="K19" s="2"/>
      <c r="R19" s="10"/>
      <c r="S19" s="10"/>
      <c r="T19" s="7"/>
    </row>
    <row r="20" spans="3:20" ht="12.75">
      <c r="C20" s="2"/>
      <c r="D20" s="10" t="s">
        <v>174</v>
      </c>
      <c r="E20" s="10" t="s">
        <v>175</v>
      </c>
      <c r="F20" s="2"/>
      <c r="G20" s="2"/>
      <c r="H20" s="2"/>
      <c r="I20" s="2"/>
      <c r="J20" s="2"/>
      <c r="K20" s="2"/>
      <c r="T20" s="7"/>
    </row>
    <row r="21" spans="3:20" ht="12.75">
      <c r="C21" s="2"/>
      <c r="D21" s="10" t="s">
        <v>178</v>
      </c>
      <c r="E21" s="10" t="s">
        <v>179</v>
      </c>
      <c r="F21" s="2"/>
      <c r="G21" s="2"/>
      <c r="H21" s="2"/>
      <c r="I21" s="2"/>
      <c r="J21" s="2"/>
      <c r="K21" s="2"/>
      <c r="T21" s="7"/>
    </row>
    <row r="22" spans="3:20" ht="12.75">
      <c r="C22" s="2"/>
      <c r="D22" s="10" t="s">
        <v>180</v>
      </c>
      <c r="E22" s="10" t="s">
        <v>181</v>
      </c>
      <c r="F22" s="2"/>
      <c r="G22" s="2"/>
      <c r="H22" s="2"/>
      <c r="I22" s="2"/>
      <c r="J22" s="2"/>
      <c r="K22" s="2"/>
      <c r="T22" s="7"/>
    </row>
    <row r="23" spans="3:20" ht="12.75">
      <c r="C23" s="2"/>
      <c r="D23" s="10" t="s">
        <v>166</v>
      </c>
      <c r="E23" s="10" t="s">
        <v>167</v>
      </c>
      <c r="G23" s="2"/>
      <c r="H23" s="2"/>
      <c r="I23" s="2"/>
      <c r="J23" s="2"/>
      <c r="K23" s="2"/>
      <c r="T23" s="7"/>
    </row>
    <row r="24" spans="3:20" ht="12.75">
      <c r="C24" s="2"/>
      <c r="D24" s="2"/>
      <c r="E24" s="2"/>
      <c r="F24" s="2"/>
      <c r="G24" s="2"/>
      <c r="H24" s="2"/>
      <c r="I24" s="2"/>
      <c r="J24" s="2"/>
      <c r="K24" s="2"/>
      <c r="T24" s="7"/>
    </row>
    <row r="25" spans="3:20" ht="12.75">
      <c r="C25" s="2"/>
      <c r="D25" s="2"/>
      <c r="E25" s="2"/>
      <c r="F25" s="2"/>
      <c r="G25" s="2"/>
      <c r="H25" s="2"/>
      <c r="I25" s="2"/>
      <c r="J25" s="2"/>
      <c r="K25" s="2"/>
      <c r="T25" s="7"/>
    </row>
    <row r="26" spans="3:20" ht="15.75">
      <c r="C26" s="52" t="s">
        <v>240</v>
      </c>
      <c r="D26" s="52"/>
      <c r="E26" s="52"/>
      <c r="F26" s="52"/>
      <c r="G26" s="52"/>
      <c r="H26" s="52"/>
      <c r="I26" s="52"/>
      <c r="J26" s="52"/>
      <c r="K26" s="2"/>
      <c r="R26" s="10"/>
      <c r="S26" s="10"/>
      <c r="T26" s="7"/>
    </row>
    <row r="27" spans="3:20" ht="15.75">
      <c r="C27" s="8"/>
      <c r="D27" s="8"/>
      <c r="E27" s="8"/>
      <c r="F27" s="8"/>
      <c r="G27" s="8"/>
      <c r="H27" s="8"/>
      <c r="I27" s="8"/>
      <c r="J27" s="8"/>
      <c r="K27" s="2"/>
      <c r="R27" s="10"/>
      <c r="S27" s="10"/>
      <c r="T27" s="7"/>
    </row>
    <row r="28" spans="3:20" ht="12.75">
      <c r="C28" s="2" t="s">
        <v>243</v>
      </c>
      <c r="K28" s="2"/>
      <c r="R28" s="10"/>
      <c r="S28" s="10"/>
      <c r="T28" s="7"/>
    </row>
    <row r="29" spans="3:20" ht="12.75">
      <c r="C29" s="2"/>
      <c r="D29" t="s">
        <v>40</v>
      </c>
      <c r="E29" t="s">
        <v>144</v>
      </c>
      <c r="F29" s="2"/>
      <c r="G29" s="2"/>
      <c r="H29" s="2"/>
      <c r="I29" s="2"/>
      <c r="J29" s="2"/>
      <c r="K29" s="2"/>
      <c r="R29" s="10"/>
      <c r="S29" s="10"/>
      <c r="T29" s="7"/>
    </row>
    <row r="30" spans="3:20" ht="12.75">
      <c r="C30" s="2"/>
      <c r="D30" s="24" t="s">
        <v>101</v>
      </c>
      <c r="E30" t="s">
        <v>146</v>
      </c>
      <c r="F30" s="2"/>
      <c r="G30" s="2"/>
      <c r="H30" s="2"/>
      <c r="I30" s="2"/>
      <c r="J30" s="2"/>
      <c r="K30" s="2"/>
      <c r="R30" s="10"/>
      <c r="S30" s="10"/>
      <c r="T30" s="7"/>
    </row>
    <row r="31" spans="3:19" ht="12.75">
      <c r="C31" s="2"/>
      <c r="D31" t="s">
        <v>147</v>
      </c>
      <c r="E31" t="s">
        <v>148</v>
      </c>
      <c r="F31" s="2"/>
      <c r="G31" s="2"/>
      <c r="H31" s="2"/>
      <c r="I31" s="2"/>
      <c r="J31" s="2"/>
      <c r="K31" s="2"/>
      <c r="R31" s="10"/>
      <c r="S31" s="10"/>
    </row>
    <row r="32" spans="3:11" ht="12.75">
      <c r="C32" s="2"/>
      <c r="D32" s="24" t="s">
        <v>91</v>
      </c>
      <c r="E32" s="24" t="s">
        <v>155</v>
      </c>
      <c r="F32" s="2"/>
      <c r="G32" s="2"/>
      <c r="H32" s="2"/>
      <c r="I32" s="2"/>
      <c r="J32" s="2"/>
      <c r="K32" s="2"/>
    </row>
    <row r="33" spans="3:19" ht="12.75">
      <c r="C33" s="2"/>
      <c r="D33" t="s">
        <v>211</v>
      </c>
      <c r="E33" t="s">
        <v>212</v>
      </c>
      <c r="G33" s="2"/>
      <c r="H33" s="2"/>
      <c r="I33" s="2"/>
      <c r="J33" s="2"/>
      <c r="K33" s="2"/>
      <c r="R33" s="10"/>
      <c r="S33" s="10"/>
    </row>
    <row r="34" spans="3:11" ht="12.75">
      <c r="C34" s="2"/>
      <c r="D34" s="10" t="s">
        <v>204</v>
      </c>
      <c r="E34" s="10" t="s">
        <v>167</v>
      </c>
      <c r="G34" s="2"/>
      <c r="H34" s="2"/>
      <c r="I34" s="2"/>
      <c r="J34" s="2"/>
      <c r="K34" s="2"/>
    </row>
    <row r="35" spans="3:11" ht="12.75">
      <c r="C35" s="2"/>
      <c r="D35" s="10" t="s">
        <v>209</v>
      </c>
      <c r="E35" s="10" t="s">
        <v>210</v>
      </c>
      <c r="F35" s="2"/>
      <c r="G35" s="2"/>
      <c r="H35" s="2"/>
      <c r="I35" s="2"/>
      <c r="J35" s="2"/>
      <c r="K35" s="2"/>
    </row>
    <row r="36" spans="3:11" ht="12.75">
      <c r="C36" s="2"/>
      <c r="D36" s="2"/>
      <c r="E36" s="2"/>
      <c r="F36" s="2"/>
      <c r="G36" s="2"/>
      <c r="H36" s="2"/>
      <c r="I36" s="2"/>
      <c r="J36" s="2"/>
      <c r="K36" s="2"/>
    </row>
    <row r="37" spans="3:11" ht="12.75">
      <c r="C37" s="2"/>
      <c r="D37" s="2"/>
      <c r="E37" s="2"/>
      <c r="F37" s="2"/>
      <c r="G37" s="2"/>
      <c r="H37" s="2"/>
      <c r="I37" s="2"/>
      <c r="J37" s="2"/>
      <c r="K37" s="2"/>
    </row>
    <row r="38" spans="3:10" ht="15.75">
      <c r="C38" s="52" t="s">
        <v>241</v>
      </c>
      <c r="D38" s="52"/>
      <c r="E38" s="52"/>
      <c r="F38" s="52"/>
      <c r="G38" s="52"/>
      <c r="H38" s="52"/>
      <c r="I38" s="52"/>
      <c r="J38" s="52"/>
    </row>
    <row r="39" ht="12.75">
      <c r="C39" s="2" t="s">
        <v>242</v>
      </c>
    </row>
    <row r="40" spans="4:5" ht="12.75">
      <c r="D40" s="24" t="s">
        <v>14</v>
      </c>
      <c r="E40" s="24" t="s">
        <v>139</v>
      </c>
    </row>
    <row r="41" spans="4:5" ht="12.75">
      <c r="D41" t="s">
        <v>127</v>
      </c>
      <c r="E41" t="s">
        <v>128</v>
      </c>
    </row>
    <row r="42" spans="3:5" ht="12.75">
      <c r="C42" s="2"/>
      <c r="D42" s="10" t="s">
        <v>199</v>
      </c>
      <c r="E42" s="10" t="s">
        <v>200</v>
      </c>
    </row>
    <row r="44" spans="3:5" ht="12.75">
      <c r="C44" s="2"/>
      <c r="E44" s="2"/>
    </row>
    <row r="45" spans="3:10" ht="15.75">
      <c r="C45" s="52" t="s">
        <v>250</v>
      </c>
      <c r="D45" s="52"/>
      <c r="E45" s="52"/>
      <c r="F45" s="52"/>
      <c r="G45" s="52"/>
      <c r="H45" s="52"/>
      <c r="I45" s="52"/>
      <c r="J45" s="52"/>
    </row>
    <row r="46" spans="3:5" ht="12.75">
      <c r="C46" s="2"/>
      <c r="E46" s="5"/>
    </row>
    <row r="47" spans="4:6" ht="12.75">
      <c r="D47" s="24" t="s">
        <v>69</v>
      </c>
      <c r="E47" s="24" t="s">
        <v>70</v>
      </c>
      <c r="F47" t="s">
        <v>244</v>
      </c>
    </row>
    <row r="48" spans="4:6" ht="12.75">
      <c r="D48" s="4" t="s">
        <v>22</v>
      </c>
      <c r="E48" s="4" t="s">
        <v>165</v>
      </c>
      <c r="F48" t="s">
        <v>245</v>
      </c>
    </row>
    <row r="49" spans="3:5" ht="12.75">
      <c r="C49" s="2"/>
      <c r="E49" s="2"/>
    </row>
    <row r="51" spans="4:6" ht="12.75">
      <c r="D51" s="24" t="s">
        <v>10</v>
      </c>
      <c r="E51" s="24" t="s">
        <v>142</v>
      </c>
      <c r="F51" t="s">
        <v>246</v>
      </c>
    </row>
    <row r="52" spans="4:6" ht="12.75">
      <c r="D52" s="4" t="s">
        <v>204</v>
      </c>
      <c r="E52" s="4" t="s">
        <v>167</v>
      </c>
      <c r="F52" t="s">
        <v>247</v>
      </c>
    </row>
    <row r="55" spans="4:6" ht="12.75">
      <c r="D55" s="24" t="s">
        <v>127</v>
      </c>
      <c r="E55" s="24" t="s">
        <v>128</v>
      </c>
      <c r="F55" t="s">
        <v>248</v>
      </c>
    </row>
    <row r="56" spans="4:6" ht="12.75">
      <c r="D56" s="4" t="s">
        <v>199</v>
      </c>
      <c r="E56" s="4" t="s">
        <v>200</v>
      </c>
      <c r="F56" t="s">
        <v>249</v>
      </c>
    </row>
  </sheetData>
  <sheetProtection/>
  <mergeCells count="7">
    <mergeCell ref="B2:K2"/>
    <mergeCell ref="B4:K4"/>
    <mergeCell ref="B5:K5"/>
    <mergeCell ref="C26:J26"/>
    <mergeCell ref="C38:J38"/>
    <mergeCell ref="C45:J45"/>
    <mergeCell ref="C9:J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8"/>
  <sheetViews>
    <sheetView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8.00390625" style="0" customWidth="1"/>
    <col min="2" max="2" width="4.00390625" style="0" customWidth="1"/>
    <col min="3" max="3" width="4.7109375" style="0" customWidth="1"/>
    <col min="4" max="4" width="11.00390625" style="0" customWidth="1"/>
    <col min="5" max="5" width="15.7109375" style="0" customWidth="1"/>
    <col min="6" max="6" width="13.140625" style="0" customWidth="1"/>
    <col min="8" max="8" width="4.00390625" style="0" customWidth="1"/>
    <col min="13" max="13" width="3.28125" style="0" customWidth="1"/>
    <col min="15" max="15" width="6.140625" style="0" customWidth="1"/>
    <col min="16" max="16" width="6.28125" style="0" customWidth="1"/>
    <col min="18" max="18" width="4.421875" style="0" customWidth="1"/>
    <col min="19" max="19" width="7.28125" style="0" customWidth="1"/>
    <col min="20" max="20" width="7.140625" style="0" customWidth="1"/>
    <col min="21" max="21" width="3.421875" style="0" customWidth="1"/>
  </cols>
  <sheetData>
    <row r="1" spans="12:14" ht="13.5" thickBot="1">
      <c r="L1" s="11"/>
      <c r="M1" s="11"/>
      <c r="N1" s="11"/>
    </row>
    <row r="2" spans="4:14" ht="18">
      <c r="D2" s="43" t="s">
        <v>60</v>
      </c>
      <c r="E2" s="44"/>
      <c r="F2" s="44"/>
      <c r="G2" s="44"/>
      <c r="H2" s="44"/>
      <c r="I2" s="44"/>
      <c r="J2" s="44"/>
      <c r="K2" s="44"/>
      <c r="L2" s="45"/>
      <c r="M2" s="12"/>
      <c r="N2" s="12"/>
    </row>
    <row r="3" spans="4:14" ht="15.75">
      <c r="D3" s="13" t="s">
        <v>61</v>
      </c>
      <c r="E3" s="14"/>
      <c r="F3" s="14"/>
      <c r="G3" s="14"/>
      <c r="H3" s="14"/>
      <c r="I3" s="14"/>
      <c r="J3" s="14"/>
      <c r="K3" s="14"/>
      <c r="L3" s="15"/>
      <c r="M3" s="16"/>
      <c r="N3" s="16"/>
    </row>
    <row r="4" spans="4:14" ht="15.75">
      <c r="D4" s="46" t="s">
        <v>62</v>
      </c>
      <c r="E4" s="47"/>
      <c r="F4" s="47"/>
      <c r="G4" s="47"/>
      <c r="H4" s="47"/>
      <c r="I4" s="47"/>
      <c r="J4" s="47"/>
      <c r="K4" s="47"/>
      <c r="L4" s="48"/>
      <c r="M4" s="16"/>
      <c r="N4" s="16"/>
    </row>
    <row r="5" spans="4:14" ht="15.75">
      <c r="D5" s="49" t="s">
        <v>259</v>
      </c>
      <c r="E5" s="50"/>
      <c r="F5" s="50"/>
      <c r="G5" s="50"/>
      <c r="H5" s="50"/>
      <c r="I5" s="50"/>
      <c r="J5" s="50"/>
      <c r="K5" s="50"/>
      <c r="L5" s="51"/>
      <c r="M5" s="16"/>
      <c r="N5" s="16"/>
    </row>
    <row r="6" spans="4:14" ht="13.5" thickBot="1">
      <c r="D6" s="17"/>
      <c r="E6" s="18"/>
      <c r="F6" s="18"/>
      <c r="G6" s="18"/>
      <c r="H6" s="18"/>
      <c r="I6" s="18"/>
      <c r="J6" s="18"/>
      <c r="K6" s="18"/>
      <c r="L6" s="19"/>
      <c r="M6" s="20"/>
      <c r="N6" s="20"/>
    </row>
    <row r="7" ht="15.75">
      <c r="C7" s="21"/>
    </row>
    <row r="8" spans="1:15" ht="12.75">
      <c r="A8" s="2" t="s">
        <v>64</v>
      </c>
      <c r="B8" s="53" t="s">
        <v>1</v>
      </c>
      <c r="C8" s="53"/>
      <c r="D8" s="53" t="s">
        <v>2</v>
      </c>
      <c r="E8" s="53"/>
      <c r="F8" s="1" t="s">
        <v>65</v>
      </c>
      <c r="G8" s="1" t="s">
        <v>3</v>
      </c>
      <c r="I8" s="1" t="s">
        <v>253</v>
      </c>
      <c r="J8" s="1" t="s">
        <v>251</v>
      </c>
      <c r="K8" s="1" t="s">
        <v>252</v>
      </c>
      <c r="L8" s="1" t="s">
        <v>0</v>
      </c>
      <c r="M8" s="1"/>
      <c r="N8" s="1" t="s">
        <v>4</v>
      </c>
      <c r="O8" s="1" t="s">
        <v>66</v>
      </c>
    </row>
    <row r="9" spans="1:15" ht="12.75">
      <c r="A9" s="2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5.75">
      <c r="A10" s="2"/>
      <c r="B10" s="1"/>
      <c r="C10" s="1"/>
      <c r="D10" s="52" t="s">
        <v>256</v>
      </c>
      <c r="E10" s="52"/>
      <c r="F10" s="52"/>
      <c r="G10" s="52"/>
      <c r="H10" s="52"/>
      <c r="I10" s="52"/>
      <c r="J10" s="52"/>
      <c r="K10" s="52"/>
      <c r="L10" s="52"/>
      <c r="M10" s="1"/>
      <c r="N10" s="1"/>
      <c r="O10" s="1"/>
    </row>
    <row r="11" spans="1:15" ht="12.75">
      <c r="A11" s="2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2.75">
      <c r="A12" s="2"/>
      <c r="B12" s="29" t="s">
        <v>254</v>
      </c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2.75">
      <c r="A13" s="2"/>
      <c r="B13" s="24">
        <v>2</v>
      </c>
      <c r="C13" s="24" t="s">
        <v>73</v>
      </c>
      <c r="D13" s="24" t="s">
        <v>23</v>
      </c>
      <c r="E13" s="24" t="s">
        <v>74</v>
      </c>
      <c r="F13" s="23" t="s">
        <v>75</v>
      </c>
      <c r="G13" s="23" t="s">
        <v>76</v>
      </c>
      <c r="H13" s="24"/>
      <c r="I13" s="3">
        <v>496</v>
      </c>
      <c r="J13" s="3">
        <v>382</v>
      </c>
      <c r="K13" s="3">
        <v>190</v>
      </c>
      <c r="L13" s="3">
        <f aca="true" t="shared" si="0" ref="L13:L18">SUM(I13:K13)</f>
        <v>1068</v>
      </c>
      <c r="M13" s="24"/>
      <c r="N13" s="23">
        <v>144</v>
      </c>
      <c r="O13" s="23">
        <v>58</v>
      </c>
    </row>
    <row r="14" spans="1:15" ht="12.75">
      <c r="A14" s="2"/>
      <c r="B14">
        <v>3</v>
      </c>
      <c r="C14" t="s">
        <v>68</v>
      </c>
      <c r="D14" t="s">
        <v>105</v>
      </c>
      <c r="E14" t="s">
        <v>106</v>
      </c>
      <c r="F14" s="7" t="s">
        <v>75</v>
      </c>
      <c r="G14" s="7" t="s">
        <v>90</v>
      </c>
      <c r="I14" s="3">
        <v>428</v>
      </c>
      <c r="J14" s="3">
        <v>338</v>
      </c>
      <c r="K14" s="3">
        <v>168</v>
      </c>
      <c r="L14" s="3">
        <f t="shared" si="0"/>
        <v>934</v>
      </c>
      <c r="N14" s="7">
        <v>142</v>
      </c>
      <c r="O14" s="7">
        <v>36</v>
      </c>
    </row>
    <row r="15" spans="1:15" ht="12.75">
      <c r="A15" s="2"/>
      <c r="B15">
        <v>6</v>
      </c>
      <c r="C15" t="s">
        <v>81</v>
      </c>
      <c r="D15" t="s">
        <v>28</v>
      </c>
      <c r="E15" t="s">
        <v>107</v>
      </c>
      <c r="F15" s="7" t="s">
        <v>75</v>
      </c>
      <c r="G15" s="7" t="s">
        <v>72</v>
      </c>
      <c r="I15" s="3">
        <v>412</v>
      </c>
      <c r="J15" s="3">
        <v>312</v>
      </c>
      <c r="K15" s="3">
        <v>202</v>
      </c>
      <c r="L15" s="3">
        <f t="shared" si="0"/>
        <v>926</v>
      </c>
      <c r="N15" s="7">
        <v>142</v>
      </c>
      <c r="O15" s="7">
        <v>35</v>
      </c>
    </row>
    <row r="16" spans="1:15" ht="12.75">
      <c r="A16" s="2"/>
      <c r="B16">
        <v>13</v>
      </c>
      <c r="C16" t="s">
        <v>68</v>
      </c>
      <c r="D16" t="s">
        <v>110</v>
      </c>
      <c r="E16" t="s">
        <v>111</v>
      </c>
      <c r="F16" s="7" t="s">
        <v>75</v>
      </c>
      <c r="G16" s="7" t="s">
        <v>80</v>
      </c>
      <c r="I16" s="3">
        <v>378</v>
      </c>
      <c r="J16" s="3">
        <v>342</v>
      </c>
      <c r="K16" s="3">
        <v>169</v>
      </c>
      <c r="L16" s="3">
        <f t="shared" si="0"/>
        <v>889</v>
      </c>
      <c r="N16" s="7">
        <v>139</v>
      </c>
      <c r="O16" s="7">
        <v>38</v>
      </c>
    </row>
    <row r="17" spans="1:15" ht="12.75">
      <c r="A17" s="2"/>
      <c r="B17">
        <v>8</v>
      </c>
      <c r="C17" t="s">
        <v>68</v>
      </c>
      <c r="D17" s="24" t="s">
        <v>112</v>
      </c>
      <c r="E17" s="24" t="s">
        <v>113</v>
      </c>
      <c r="F17" s="7" t="s">
        <v>75</v>
      </c>
      <c r="G17" s="7" t="s">
        <v>103</v>
      </c>
      <c r="I17" s="3">
        <v>387</v>
      </c>
      <c r="J17" s="3">
        <v>316</v>
      </c>
      <c r="K17" s="3">
        <v>184</v>
      </c>
      <c r="L17" s="3">
        <f t="shared" si="0"/>
        <v>887</v>
      </c>
      <c r="N17" s="7">
        <v>141</v>
      </c>
      <c r="O17" s="7">
        <v>35</v>
      </c>
    </row>
    <row r="18" spans="1:15" ht="12.75">
      <c r="A18" s="2"/>
      <c r="B18">
        <v>7</v>
      </c>
      <c r="C18" t="s">
        <v>73</v>
      </c>
      <c r="D18" t="s">
        <v>115</v>
      </c>
      <c r="E18" t="s">
        <v>116</v>
      </c>
      <c r="F18" s="7" t="s">
        <v>75</v>
      </c>
      <c r="G18" s="7" t="s">
        <v>84</v>
      </c>
      <c r="I18" s="3">
        <v>356</v>
      </c>
      <c r="J18" s="3">
        <v>328</v>
      </c>
      <c r="K18" s="3">
        <v>192</v>
      </c>
      <c r="L18" s="3">
        <f t="shared" si="0"/>
        <v>876</v>
      </c>
      <c r="N18" s="7">
        <v>140</v>
      </c>
      <c r="O18" s="7">
        <v>38</v>
      </c>
    </row>
    <row r="19" spans="1:15" ht="12.75">
      <c r="A19" s="2"/>
      <c r="F19" s="7"/>
      <c r="G19" s="7"/>
      <c r="I19" s="3"/>
      <c r="J19" s="3"/>
      <c r="K19" s="3"/>
      <c r="L19" s="3"/>
      <c r="N19" s="7"/>
      <c r="O19" s="7"/>
    </row>
    <row r="20" spans="1:15" ht="12.75">
      <c r="A20" s="2"/>
      <c r="B20" s="24">
        <v>25</v>
      </c>
      <c r="C20" s="24" t="s">
        <v>68</v>
      </c>
      <c r="D20" s="4" t="s">
        <v>166</v>
      </c>
      <c r="E20" s="4" t="s">
        <v>167</v>
      </c>
      <c r="F20" s="23" t="s">
        <v>75</v>
      </c>
      <c r="G20" s="23" t="s">
        <v>103</v>
      </c>
      <c r="H20" s="24"/>
      <c r="I20" s="3">
        <v>498</v>
      </c>
      <c r="J20" s="3">
        <v>376</v>
      </c>
      <c r="K20" s="3">
        <v>200</v>
      </c>
      <c r="L20" s="3">
        <f>SUM(I20:K20)</f>
        <v>1074</v>
      </c>
      <c r="M20" s="24"/>
      <c r="N20" s="23">
        <v>144</v>
      </c>
      <c r="O20" s="23">
        <v>60</v>
      </c>
    </row>
    <row r="21" spans="1:15" ht="12.75">
      <c r="A21" s="2"/>
      <c r="B21" s="24">
        <v>19</v>
      </c>
      <c r="C21" s="24" t="s">
        <v>73</v>
      </c>
      <c r="D21" s="4" t="s">
        <v>173</v>
      </c>
      <c r="E21" s="4" t="s">
        <v>8</v>
      </c>
      <c r="F21" s="23" t="s">
        <v>75</v>
      </c>
      <c r="G21" s="23" t="s">
        <v>76</v>
      </c>
      <c r="H21" s="24"/>
      <c r="I21" s="3">
        <v>474</v>
      </c>
      <c r="J21" s="3">
        <v>345</v>
      </c>
      <c r="K21" s="3">
        <v>184</v>
      </c>
      <c r="L21" s="3">
        <f>SUM(I21:K21)</f>
        <v>1003</v>
      </c>
      <c r="M21" s="24"/>
      <c r="N21" s="23">
        <v>143</v>
      </c>
      <c r="O21" s="23">
        <v>48</v>
      </c>
    </row>
    <row r="22" spans="1:15" ht="12.75">
      <c r="A22" s="2"/>
      <c r="B22">
        <v>20</v>
      </c>
      <c r="C22" t="s">
        <v>68</v>
      </c>
      <c r="D22" s="10" t="s">
        <v>174</v>
      </c>
      <c r="E22" s="10" t="s">
        <v>175</v>
      </c>
      <c r="F22" s="7" t="s">
        <v>75</v>
      </c>
      <c r="G22" s="7" t="s">
        <v>90</v>
      </c>
      <c r="I22" s="3">
        <v>474</v>
      </c>
      <c r="J22" s="3">
        <v>342</v>
      </c>
      <c r="K22" s="3">
        <v>184</v>
      </c>
      <c r="L22" s="3">
        <f>SUM(I22:K22)</f>
        <v>1000</v>
      </c>
      <c r="N22" s="7">
        <v>144</v>
      </c>
      <c r="O22" s="7">
        <v>45</v>
      </c>
    </row>
    <row r="23" spans="1:15" ht="12.75">
      <c r="A23" s="2"/>
      <c r="B23">
        <v>23</v>
      </c>
      <c r="C23" t="s">
        <v>81</v>
      </c>
      <c r="D23" s="10" t="s">
        <v>178</v>
      </c>
      <c r="E23" s="10" t="s">
        <v>179</v>
      </c>
      <c r="F23" s="7" t="s">
        <v>75</v>
      </c>
      <c r="G23" s="7" t="s">
        <v>72</v>
      </c>
      <c r="I23" s="3">
        <v>424</v>
      </c>
      <c r="J23" s="3">
        <v>370</v>
      </c>
      <c r="K23" s="3">
        <v>188</v>
      </c>
      <c r="L23" s="3">
        <f>SUM(I23:K23)</f>
        <v>982</v>
      </c>
      <c r="N23" s="7">
        <v>142</v>
      </c>
      <c r="O23" s="7">
        <v>45</v>
      </c>
    </row>
    <row r="24" spans="1:15" ht="13.5" thickBot="1">
      <c r="A24" s="2"/>
      <c r="L24" s="28">
        <f>SUM(L13:L23)</f>
        <v>9639</v>
      </c>
      <c r="N24" s="28">
        <f>SUM(N13:N23)</f>
        <v>1421</v>
      </c>
      <c r="O24" s="28">
        <f>SUM(O13:O23)</f>
        <v>438</v>
      </c>
    </row>
    <row r="25" spans="1:15" ht="13.5" thickTop="1">
      <c r="A25" s="2"/>
      <c r="B25" s="2" t="s">
        <v>255</v>
      </c>
      <c r="D25" s="10"/>
      <c r="E25" s="10"/>
      <c r="F25" s="7"/>
      <c r="G25" s="7"/>
      <c r="I25" s="3"/>
      <c r="J25" s="3"/>
      <c r="K25" s="3"/>
      <c r="L25" s="3"/>
      <c r="N25" s="7"/>
      <c r="O25" s="7"/>
    </row>
    <row r="26" spans="1:15" ht="12.75">
      <c r="A26" s="2"/>
      <c r="B26">
        <v>11</v>
      </c>
      <c r="C26" t="s">
        <v>81</v>
      </c>
      <c r="D26" s="10" t="s">
        <v>117</v>
      </c>
      <c r="E26" s="10" t="s">
        <v>118</v>
      </c>
      <c r="F26" s="7" t="s">
        <v>75</v>
      </c>
      <c r="G26" s="7" t="s">
        <v>97</v>
      </c>
      <c r="I26" s="3">
        <v>350</v>
      </c>
      <c r="J26" s="3">
        <v>318</v>
      </c>
      <c r="K26" s="3">
        <v>184</v>
      </c>
      <c r="L26" s="3">
        <f>SUM(I26:K26)</f>
        <v>852</v>
      </c>
      <c r="N26" s="7">
        <v>140</v>
      </c>
      <c r="O26" s="7">
        <v>31</v>
      </c>
    </row>
    <row r="27" spans="1:15" ht="12.75">
      <c r="A27" s="2"/>
      <c r="B27" s="11">
        <v>24</v>
      </c>
      <c r="C27" s="11" t="s">
        <v>73</v>
      </c>
      <c r="D27" s="30" t="s">
        <v>180</v>
      </c>
      <c r="E27" s="30" t="s">
        <v>181</v>
      </c>
      <c r="F27" s="31" t="s">
        <v>75</v>
      </c>
      <c r="G27" s="31" t="s">
        <v>84</v>
      </c>
      <c r="H27" s="11"/>
      <c r="I27" s="32">
        <v>430</v>
      </c>
      <c r="J27" s="32">
        <v>344</v>
      </c>
      <c r="K27" s="32">
        <v>184</v>
      </c>
      <c r="L27" s="32">
        <f>SUM(I27:K27)</f>
        <v>958</v>
      </c>
      <c r="M27" s="11"/>
      <c r="N27" s="31">
        <v>142</v>
      </c>
      <c r="O27" s="31">
        <v>44</v>
      </c>
    </row>
    <row r="28" spans="1:15" ht="13.5" thickBot="1">
      <c r="A28" s="2"/>
      <c r="B28" s="25"/>
      <c r="C28" s="25"/>
      <c r="D28" s="33"/>
      <c r="E28" s="33"/>
      <c r="F28" s="34"/>
      <c r="G28" s="34"/>
      <c r="H28" s="25"/>
      <c r="I28" s="35"/>
      <c r="J28" s="35"/>
      <c r="K28" s="35"/>
      <c r="L28" s="35"/>
      <c r="M28" s="25"/>
      <c r="N28" s="34"/>
      <c r="O28" s="34"/>
    </row>
    <row r="29" spans="1:15" ht="12.75">
      <c r="A29" s="2"/>
      <c r="D29" s="10"/>
      <c r="E29" s="10"/>
      <c r="F29" s="7"/>
      <c r="G29" s="7"/>
      <c r="I29" s="3"/>
      <c r="J29" s="3"/>
      <c r="K29" s="3"/>
      <c r="L29" s="3"/>
      <c r="N29" s="7"/>
      <c r="O29" s="7"/>
    </row>
    <row r="30" spans="1:15" ht="12.75">
      <c r="A30" s="2"/>
      <c r="B30" s="29" t="s">
        <v>254</v>
      </c>
      <c r="D30" s="10"/>
      <c r="E30" s="10"/>
      <c r="F30" s="7"/>
      <c r="G30" s="7"/>
      <c r="I30" s="3"/>
      <c r="J30" s="3"/>
      <c r="K30" s="3"/>
      <c r="L30" s="3"/>
      <c r="N30" s="7"/>
      <c r="O30" s="7"/>
    </row>
    <row r="31" spans="1:15" ht="12.75">
      <c r="A31" s="2"/>
      <c r="B31" s="24">
        <v>1</v>
      </c>
      <c r="C31" s="24" t="s">
        <v>73</v>
      </c>
      <c r="D31" s="24" t="s">
        <v>26</v>
      </c>
      <c r="E31" s="24" t="s">
        <v>27</v>
      </c>
      <c r="F31" s="23" t="s">
        <v>85</v>
      </c>
      <c r="G31" s="23" t="s">
        <v>76</v>
      </c>
      <c r="H31" s="24"/>
      <c r="I31" s="3">
        <v>466</v>
      </c>
      <c r="J31" s="3">
        <v>348</v>
      </c>
      <c r="K31" s="3">
        <v>200</v>
      </c>
      <c r="L31" s="3">
        <f aca="true" t="shared" si="1" ref="L31:L36">SUM(I31:K31)</f>
        <v>1014</v>
      </c>
      <c r="M31" s="24"/>
      <c r="N31" s="23">
        <v>144</v>
      </c>
      <c r="O31" s="23">
        <v>50</v>
      </c>
    </row>
    <row r="32" spans="1:15" ht="12.75">
      <c r="A32" s="2"/>
      <c r="B32">
        <v>3</v>
      </c>
      <c r="C32" t="s">
        <v>77</v>
      </c>
      <c r="D32" t="s">
        <v>91</v>
      </c>
      <c r="E32" t="s">
        <v>37</v>
      </c>
      <c r="F32" s="7" t="s">
        <v>85</v>
      </c>
      <c r="G32" s="7" t="s">
        <v>90</v>
      </c>
      <c r="I32" s="3">
        <v>444</v>
      </c>
      <c r="J32" s="3">
        <v>346</v>
      </c>
      <c r="K32" s="3">
        <v>196</v>
      </c>
      <c r="L32" s="3">
        <f t="shared" si="1"/>
        <v>986</v>
      </c>
      <c r="N32" s="7">
        <v>144</v>
      </c>
      <c r="O32" s="7">
        <v>52</v>
      </c>
    </row>
    <row r="33" spans="1:15" ht="12.75">
      <c r="A33" s="2"/>
      <c r="B33">
        <v>7</v>
      </c>
      <c r="C33" t="s">
        <v>68</v>
      </c>
      <c r="D33" t="s">
        <v>101</v>
      </c>
      <c r="E33" t="s">
        <v>102</v>
      </c>
      <c r="F33" s="7" t="s">
        <v>85</v>
      </c>
      <c r="G33" s="7" t="s">
        <v>84</v>
      </c>
      <c r="I33" s="3">
        <v>403</v>
      </c>
      <c r="J33" s="3">
        <v>348</v>
      </c>
      <c r="K33" s="3">
        <v>198</v>
      </c>
      <c r="L33" s="3">
        <f t="shared" si="1"/>
        <v>949</v>
      </c>
      <c r="N33" s="7">
        <v>143</v>
      </c>
      <c r="O33" s="7">
        <v>42</v>
      </c>
    </row>
    <row r="34" spans="1:15" ht="12.75">
      <c r="A34" s="2"/>
      <c r="B34">
        <v>11</v>
      </c>
      <c r="C34" t="s">
        <v>73</v>
      </c>
      <c r="D34" s="10" t="s">
        <v>38</v>
      </c>
      <c r="E34" s="10" t="s">
        <v>39</v>
      </c>
      <c r="F34" s="7" t="s">
        <v>85</v>
      </c>
      <c r="G34" s="7" t="s">
        <v>97</v>
      </c>
      <c r="I34" s="3">
        <v>365</v>
      </c>
      <c r="J34" s="3">
        <v>322</v>
      </c>
      <c r="K34" s="3">
        <v>186</v>
      </c>
      <c r="L34" s="3">
        <f t="shared" si="1"/>
        <v>873</v>
      </c>
      <c r="N34" s="7">
        <v>137</v>
      </c>
      <c r="O34" s="7">
        <v>35</v>
      </c>
    </row>
    <row r="35" spans="1:15" ht="12.75">
      <c r="A35" s="2"/>
      <c r="B35">
        <v>6</v>
      </c>
      <c r="C35" t="s">
        <v>73</v>
      </c>
      <c r="D35" t="s">
        <v>35</v>
      </c>
      <c r="E35" t="s">
        <v>36</v>
      </c>
      <c r="F35" s="7" t="s">
        <v>85</v>
      </c>
      <c r="G35" s="7" t="s">
        <v>72</v>
      </c>
      <c r="I35" s="3">
        <v>370</v>
      </c>
      <c r="J35" s="3">
        <v>315</v>
      </c>
      <c r="K35" s="3">
        <v>173</v>
      </c>
      <c r="L35" s="3">
        <f t="shared" si="1"/>
        <v>858</v>
      </c>
      <c r="N35" s="7">
        <v>138</v>
      </c>
      <c r="O35" s="7">
        <v>33</v>
      </c>
    </row>
    <row r="36" spans="1:15" ht="12.75">
      <c r="A36" s="2"/>
      <c r="B36">
        <v>10</v>
      </c>
      <c r="C36" t="s">
        <v>81</v>
      </c>
      <c r="D36" t="s">
        <v>120</v>
      </c>
      <c r="E36" t="s">
        <v>5</v>
      </c>
      <c r="F36" s="7" t="s">
        <v>85</v>
      </c>
      <c r="G36" s="7" t="s">
        <v>103</v>
      </c>
      <c r="I36" s="3">
        <v>367</v>
      </c>
      <c r="J36" s="3">
        <v>323</v>
      </c>
      <c r="K36" s="3">
        <v>154</v>
      </c>
      <c r="L36" s="3">
        <f t="shared" si="1"/>
        <v>844</v>
      </c>
      <c r="N36" s="7">
        <v>138</v>
      </c>
      <c r="O36" s="7">
        <v>24</v>
      </c>
    </row>
    <row r="37" ht="12.75">
      <c r="A37" s="2"/>
    </row>
    <row r="38" spans="1:15" ht="12.75">
      <c r="A38" s="2"/>
      <c r="B38" s="24">
        <v>26</v>
      </c>
      <c r="C38" s="24" t="s">
        <v>81</v>
      </c>
      <c r="D38" s="4" t="s">
        <v>22</v>
      </c>
      <c r="E38" s="4" t="s">
        <v>165</v>
      </c>
      <c r="F38" s="23" t="s">
        <v>85</v>
      </c>
      <c r="G38" s="23" t="s">
        <v>103</v>
      </c>
      <c r="H38" s="24"/>
      <c r="I38" s="3">
        <v>488</v>
      </c>
      <c r="J38" s="3">
        <v>382</v>
      </c>
      <c r="K38" s="3">
        <v>206</v>
      </c>
      <c r="L38" s="3">
        <f>SUM(I38:K38)</f>
        <v>1076</v>
      </c>
      <c r="M38" s="24"/>
      <c r="N38" s="23">
        <v>144</v>
      </c>
      <c r="O38" s="23">
        <v>69</v>
      </c>
    </row>
    <row r="39" spans="1:15" ht="12.75">
      <c r="A39" s="2"/>
      <c r="B39" s="24">
        <v>20</v>
      </c>
      <c r="C39" s="24" t="s">
        <v>77</v>
      </c>
      <c r="D39" s="4" t="s">
        <v>168</v>
      </c>
      <c r="E39" s="4" t="s">
        <v>169</v>
      </c>
      <c r="F39" s="23" t="s">
        <v>85</v>
      </c>
      <c r="G39" s="23" t="s">
        <v>90</v>
      </c>
      <c r="H39" s="24"/>
      <c r="I39" s="3">
        <v>484</v>
      </c>
      <c r="J39" s="3">
        <v>384</v>
      </c>
      <c r="K39" s="3">
        <v>202</v>
      </c>
      <c r="L39" s="3">
        <f>SUM(I39:K39)</f>
        <v>1070</v>
      </c>
      <c r="M39" s="24"/>
      <c r="N39" s="23">
        <v>144</v>
      </c>
      <c r="O39" s="23">
        <v>58</v>
      </c>
    </row>
    <row r="40" spans="1:15" ht="12.75">
      <c r="A40" s="2"/>
      <c r="B40" s="24">
        <v>18</v>
      </c>
      <c r="C40" s="24" t="s">
        <v>73</v>
      </c>
      <c r="D40" s="4" t="s">
        <v>170</v>
      </c>
      <c r="E40" s="4" t="s">
        <v>102</v>
      </c>
      <c r="F40" s="23" t="s">
        <v>85</v>
      </c>
      <c r="G40" s="23" t="s">
        <v>76</v>
      </c>
      <c r="H40" s="24"/>
      <c r="I40" s="3">
        <v>476</v>
      </c>
      <c r="J40" s="3">
        <v>370</v>
      </c>
      <c r="K40" s="3">
        <v>202</v>
      </c>
      <c r="L40" s="3">
        <f>SUM(I40:K40)</f>
        <v>1048</v>
      </c>
      <c r="M40" s="24"/>
      <c r="N40" s="23">
        <v>144</v>
      </c>
      <c r="O40" s="23">
        <v>53</v>
      </c>
    </row>
    <row r="41" spans="1:15" ht="12.75">
      <c r="A41" s="2"/>
      <c r="B41">
        <v>23</v>
      </c>
      <c r="C41" t="s">
        <v>73</v>
      </c>
      <c r="D41" s="10" t="s">
        <v>187</v>
      </c>
      <c r="E41" s="10" t="s">
        <v>19</v>
      </c>
      <c r="F41" s="7" t="s">
        <v>85</v>
      </c>
      <c r="G41" s="7" t="s">
        <v>72</v>
      </c>
      <c r="I41" s="3">
        <v>386</v>
      </c>
      <c r="J41" s="3">
        <v>340</v>
      </c>
      <c r="K41" s="3">
        <v>179</v>
      </c>
      <c r="L41" s="3">
        <f>SUM(I41:K41)</f>
        <v>905</v>
      </c>
      <c r="N41" s="7">
        <v>141</v>
      </c>
      <c r="O41" s="7">
        <v>40</v>
      </c>
    </row>
    <row r="42" spans="1:15" ht="13.5" thickBot="1">
      <c r="A42" s="2"/>
      <c r="L42" s="28">
        <f>SUM(L31:L41)</f>
        <v>9623</v>
      </c>
      <c r="N42" s="28">
        <f>SUM(N31:N41)</f>
        <v>1417</v>
      </c>
      <c r="O42" s="28">
        <f>SUM(O31:O41)</f>
        <v>456</v>
      </c>
    </row>
    <row r="43" spans="1:15" ht="13.5" thickTop="1">
      <c r="A43" s="2"/>
      <c r="B43" s="2" t="s">
        <v>255</v>
      </c>
      <c r="D43" s="10"/>
      <c r="E43" s="10"/>
      <c r="F43" s="7"/>
      <c r="G43" s="7"/>
      <c r="I43" s="3"/>
      <c r="J43" s="3"/>
      <c r="K43" s="3"/>
      <c r="L43" s="3"/>
      <c r="N43" s="7"/>
      <c r="O43" s="7"/>
    </row>
    <row r="44" spans="1:15" ht="12.75">
      <c r="A44" s="2"/>
      <c r="B44">
        <v>13</v>
      </c>
      <c r="C44" t="s">
        <v>77</v>
      </c>
      <c r="D44" t="s">
        <v>125</v>
      </c>
      <c r="E44" t="s">
        <v>19</v>
      </c>
      <c r="F44" s="7" t="s">
        <v>85</v>
      </c>
      <c r="G44" s="7" t="s">
        <v>80</v>
      </c>
      <c r="I44" s="3">
        <v>327</v>
      </c>
      <c r="J44" s="3">
        <v>310</v>
      </c>
      <c r="K44" s="3">
        <v>168</v>
      </c>
      <c r="L44" s="3">
        <f>SUM(I44:K44)</f>
        <v>805</v>
      </c>
      <c r="N44" s="7">
        <v>141</v>
      </c>
      <c r="O44" s="7">
        <v>19</v>
      </c>
    </row>
    <row r="45" spans="1:15" ht="12.75">
      <c r="A45" s="2"/>
      <c r="B45">
        <v>24</v>
      </c>
      <c r="C45" t="s">
        <v>68</v>
      </c>
      <c r="D45" s="10" t="s">
        <v>174</v>
      </c>
      <c r="E45" s="10" t="s">
        <v>165</v>
      </c>
      <c r="F45" s="7" t="s">
        <v>85</v>
      </c>
      <c r="G45" s="7" t="s">
        <v>84</v>
      </c>
      <c r="I45" s="3">
        <v>372</v>
      </c>
      <c r="J45" s="3">
        <v>295</v>
      </c>
      <c r="K45" s="3">
        <v>186</v>
      </c>
      <c r="L45" s="3">
        <f>SUM(I45:K45)</f>
        <v>853</v>
      </c>
      <c r="N45" s="7">
        <v>139</v>
      </c>
      <c r="O45" s="7">
        <v>25</v>
      </c>
    </row>
    <row r="46" spans="1:15" ht="13.5" thickBot="1">
      <c r="A46" s="2"/>
      <c r="B46" s="25"/>
      <c r="C46" s="25"/>
      <c r="D46" s="33"/>
      <c r="E46" s="33"/>
      <c r="F46" s="34"/>
      <c r="G46" s="34"/>
      <c r="H46" s="25"/>
      <c r="I46" s="35"/>
      <c r="J46" s="35"/>
      <c r="K46" s="35"/>
      <c r="L46" s="35"/>
      <c r="M46" s="25"/>
      <c r="N46" s="34"/>
      <c r="O46" s="34"/>
    </row>
    <row r="47" spans="1:15" ht="12.75">
      <c r="A47" s="2"/>
      <c r="D47" s="10"/>
      <c r="E47" s="10"/>
      <c r="F47" s="7"/>
      <c r="G47" s="7"/>
      <c r="I47" s="3"/>
      <c r="J47" s="3"/>
      <c r="K47" s="3"/>
      <c r="L47" s="3"/>
      <c r="N47" s="7"/>
      <c r="O47" s="7"/>
    </row>
    <row r="48" spans="1:15" ht="12.75">
      <c r="A48" s="2"/>
      <c r="B48" s="29" t="s">
        <v>254</v>
      </c>
      <c r="D48" s="10"/>
      <c r="E48" s="10"/>
      <c r="F48" s="7"/>
      <c r="G48" s="7"/>
      <c r="I48" s="3"/>
      <c r="J48" s="3"/>
      <c r="K48" s="3"/>
      <c r="L48" s="3"/>
      <c r="N48" s="7"/>
      <c r="O48" s="7"/>
    </row>
    <row r="49" spans="1:15" ht="12.75">
      <c r="A49" s="2"/>
      <c r="B49" s="24">
        <v>1</v>
      </c>
      <c r="C49" s="24" t="s">
        <v>68</v>
      </c>
      <c r="D49" s="24" t="s">
        <v>23</v>
      </c>
      <c r="E49" s="24" t="s">
        <v>86</v>
      </c>
      <c r="F49" s="23" t="s">
        <v>87</v>
      </c>
      <c r="G49" s="23" t="s">
        <v>76</v>
      </c>
      <c r="H49" s="24"/>
      <c r="I49" s="3">
        <v>437</v>
      </c>
      <c r="J49" s="3">
        <v>364</v>
      </c>
      <c r="K49" s="3">
        <v>196</v>
      </c>
      <c r="L49" s="3">
        <f aca="true" t="shared" si="2" ref="L49:L54">SUM(I49:K49)</f>
        <v>997</v>
      </c>
      <c r="M49" s="24"/>
      <c r="N49" s="23">
        <v>143</v>
      </c>
      <c r="O49" s="23">
        <v>54</v>
      </c>
    </row>
    <row r="50" spans="1:15" ht="12.75">
      <c r="A50" s="2"/>
      <c r="B50" s="24">
        <v>6</v>
      </c>
      <c r="C50" s="24" t="s">
        <v>68</v>
      </c>
      <c r="D50" s="24" t="s">
        <v>33</v>
      </c>
      <c r="E50" s="24" t="s">
        <v>34</v>
      </c>
      <c r="F50" s="23" t="s">
        <v>87</v>
      </c>
      <c r="G50" s="23" t="s">
        <v>84</v>
      </c>
      <c r="H50" s="24"/>
      <c r="I50" s="3">
        <v>445</v>
      </c>
      <c r="J50" s="3">
        <v>364</v>
      </c>
      <c r="K50" s="3">
        <v>186</v>
      </c>
      <c r="L50" s="3">
        <f t="shared" si="2"/>
        <v>995</v>
      </c>
      <c r="M50" s="24"/>
      <c r="N50" s="23">
        <v>143</v>
      </c>
      <c r="O50" s="23">
        <v>41</v>
      </c>
    </row>
    <row r="51" spans="1:15" ht="12.75">
      <c r="A51" s="2"/>
      <c r="B51">
        <v>11</v>
      </c>
      <c r="C51" t="s">
        <v>68</v>
      </c>
      <c r="D51" s="10" t="s">
        <v>95</v>
      </c>
      <c r="E51" s="10" t="s">
        <v>96</v>
      </c>
      <c r="F51" s="7" t="s">
        <v>87</v>
      </c>
      <c r="G51" s="7" t="s">
        <v>97</v>
      </c>
      <c r="I51" s="3">
        <v>456</v>
      </c>
      <c r="J51" s="3">
        <v>330</v>
      </c>
      <c r="K51" s="3">
        <v>180</v>
      </c>
      <c r="L51" s="3">
        <f t="shared" si="2"/>
        <v>966</v>
      </c>
      <c r="N51" s="7">
        <v>144</v>
      </c>
      <c r="O51" s="7">
        <v>38</v>
      </c>
    </row>
    <row r="52" spans="1:15" ht="12.75">
      <c r="A52" s="2"/>
      <c r="B52">
        <v>5</v>
      </c>
      <c r="C52" t="s">
        <v>73</v>
      </c>
      <c r="D52" t="s">
        <v>98</v>
      </c>
      <c r="E52" t="s">
        <v>99</v>
      </c>
      <c r="F52" s="7" t="s">
        <v>87</v>
      </c>
      <c r="G52" s="7" t="s">
        <v>72</v>
      </c>
      <c r="I52" s="3">
        <v>439</v>
      </c>
      <c r="J52" s="3">
        <v>326</v>
      </c>
      <c r="K52" s="3">
        <v>198</v>
      </c>
      <c r="L52" s="3">
        <f t="shared" si="2"/>
        <v>963</v>
      </c>
      <c r="N52" s="7">
        <v>141</v>
      </c>
      <c r="O52" s="7">
        <v>41</v>
      </c>
    </row>
    <row r="53" spans="1:15" ht="12.75">
      <c r="A53" s="2"/>
      <c r="B53">
        <v>4</v>
      </c>
      <c r="C53" t="s">
        <v>81</v>
      </c>
      <c r="D53" t="s">
        <v>41</v>
      </c>
      <c r="E53" t="s">
        <v>42</v>
      </c>
      <c r="F53" s="7" t="s">
        <v>87</v>
      </c>
      <c r="G53" s="7" t="s">
        <v>90</v>
      </c>
      <c r="I53" s="3">
        <v>454</v>
      </c>
      <c r="J53" s="3">
        <v>316</v>
      </c>
      <c r="K53" s="3">
        <v>178</v>
      </c>
      <c r="L53" s="3">
        <f t="shared" si="2"/>
        <v>948</v>
      </c>
      <c r="N53" s="7">
        <v>144</v>
      </c>
      <c r="O53" s="7">
        <v>28</v>
      </c>
    </row>
    <row r="54" spans="1:15" ht="12.75">
      <c r="A54" s="2"/>
      <c r="B54">
        <v>12</v>
      </c>
      <c r="C54" t="s">
        <v>77</v>
      </c>
      <c r="D54" s="24" t="s">
        <v>15</v>
      </c>
      <c r="E54" s="24" t="s">
        <v>104</v>
      </c>
      <c r="F54" s="7" t="s">
        <v>87</v>
      </c>
      <c r="G54" s="7" t="s">
        <v>80</v>
      </c>
      <c r="I54" s="3">
        <v>424</v>
      </c>
      <c r="J54" s="3">
        <v>325</v>
      </c>
      <c r="K54" s="3">
        <v>186</v>
      </c>
      <c r="L54" s="3">
        <f t="shared" si="2"/>
        <v>935</v>
      </c>
      <c r="N54" s="7">
        <v>143</v>
      </c>
      <c r="O54" s="7">
        <v>41</v>
      </c>
    </row>
    <row r="55" ht="12.75">
      <c r="A55" s="2"/>
    </row>
    <row r="56" spans="1:15" ht="12.75">
      <c r="A56" s="2"/>
      <c r="B56" s="24">
        <v>18</v>
      </c>
      <c r="C56" s="24" t="s">
        <v>68</v>
      </c>
      <c r="D56" s="4" t="s">
        <v>171</v>
      </c>
      <c r="E56" s="4" t="s">
        <v>172</v>
      </c>
      <c r="F56" s="23" t="s">
        <v>87</v>
      </c>
      <c r="G56" s="23" t="s">
        <v>76</v>
      </c>
      <c r="H56" s="24"/>
      <c r="I56" s="3">
        <v>468</v>
      </c>
      <c r="J56" s="3">
        <v>366</v>
      </c>
      <c r="K56" s="3">
        <v>202</v>
      </c>
      <c r="L56" s="3">
        <f>SUM(I56:K56)</f>
        <v>1036</v>
      </c>
      <c r="M56" s="24"/>
      <c r="N56" s="23">
        <v>144</v>
      </c>
      <c r="O56" s="23">
        <v>61</v>
      </c>
    </row>
    <row r="57" spans="1:15" ht="12.75">
      <c r="A57" s="2"/>
      <c r="B57">
        <v>21</v>
      </c>
      <c r="C57" t="s">
        <v>81</v>
      </c>
      <c r="D57" s="10" t="s">
        <v>195</v>
      </c>
      <c r="E57" s="10" t="s">
        <v>163</v>
      </c>
      <c r="F57" s="7" t="s">
        <v>87</v>
      </c>
      <c r="G57" s="7" t="s">
        <v>90</v>
      </c>
      <c r="I57" s="3">
        <v>312</v>
      </c>
      <c r="J57" s="3">
        <v>268</v>
      </c>
      <c r="K57" s="3">
        <v>176</v>
      </c>
      <c r="L57" s="3">
        <f>SUM(I57:K57)</f>
        <v>756</v>
      </c>
      <c r="N57" s="7">
        <v>134</v>
      </c>
      <c r="O57" s="7">
        <v>16</v>
      </c>
    </row>
    <row r="58" spans="1:15" ht="12.75">
      <c r="A58" s="2"/>
      <c r="B58">
        <v>23</v>
      </c>
      <c r="C58" t="s">
        <v>68</v>
      </c>
      <c r="D58" s="10" t="s">
        <v>196</v>
      </c>
      <c r="E58" s="10" t="s">
        <v>7</v>
      </c>
      <c r="F58" s="7" t="s">
        <v>87</v>
      </c>
      <c r="G58" s="7" t="s">
        <v>84</v>
      </c>
      <c r="I58" s="3">
        <v>258</v>
      </c>
      <c r="J58" s="3">
        <v>279</v>
      </c>
      <c r="K58" s="3">
        <v>166</v>
      </c>
      <c r="L58" s="3">
        <f>SUM(I58:K58)</f>
        <v>703</v>
      </c>
      <c r="N58" s="7">
        <v>135</v>
      </c>
      <c r="O58" s="7">
        <v>18</v>
      </c>
    </row>
    <row r="59" spans="1:15" ht="12.75">
      <c r="A59" s="2"/>
      <c r="B59">
        <v>22</v>
      </c>
      <c r="C59" t="s">
        <v>73</v>
      </c>
      <c r="D59" s="10" t="s">
        <v>191</v>
      </c>
      <c r="E59" s="10" t="s">
        <v>192</v>
      </c>
      <c r="F59" s="7" t="s">
        <v>87</v>
      </c>
      <c r="G59" s="7" t="s">
        <v>72</v>
      </c>
      <c r="I59" s="3">
        <v>387</v>
      </c>
      <c r="J59" s="3">
        <v>296</v>
      </c>
      <c r="K59" s="3">
        <v>178</v>
      </c>
      <c r="L59" s="3">
        <f>SUM(I59:K59)</f>
        <v>861</v>
      </c>
      <c r="N59" s="7">
        <v>139</v>
      </c>
      <c r="O59" s="7">
        <v>30</v>
      </c>
    </row>
    <row r="60" spans="1:15" ht="13.5" thickBot="1">
      <c r="A60" s="2"/>
      <c r="D60" s="10"/>
      <c r="E60" s="10"/>
      <c r="F60" s="7"/>
      <c r="G60" s="7"/>
      <c r="I60" s="3"/>
      <c r="J60" s="3"/>
      <c r="K60" s="3"/>
      <c r="L60" s="28">
        <f>SUM(L49:L59)</f>
        <v>9160</v>
      </c>
      <c r="N60" s="28">
        <f>SUM(N49:N59)</f>
        <v>1410</v>
      </c>
      <c r="O60" s="28">
        <f>SUM(O49:O59)</f>
        <v>368</v>
      </c>
    </row>
    <row r="61" spans="1:15" ht="13.5" thickTop="1">
      <c r="A61" s="2"/>
      <c r="B61" s="2" t="s">
        <v>255</v>
      </c>
      <c r="D61" s="10"/>
      <c r="E61" s="10"/>
      <c r="F61" s="7"/>
      <c r="G61" s="7"/>
      <c r="I61" s="3"/>
      <c r="J61" s="3"/>
      <c r="K61" s="3"/>
      <c r="L61" s="3"/>
      <c r="N61" s="7"/>
      <c r="O61" s="7"/>
    </row>
    <row r="62" spans="1:15" ht="12.75">
      <c r="A62" s="2"/>
      <c r="B62">
        <v>9</v>
      </c>
      <c r="C62" t="s">
        <v>81</v>
      </c>
      <c r="D62" t="s">
        <v>16</v>
      </c>
      <c r="E62" t="s">
        <v>121</v>
      </c>
      <c r="F62" s="7" t="s">
        <v>87</v>
      </c>
      <c r="G62" s="7" t="s">
        <v>103</v>
      </c>
      <c r="I62" s="3">
        <v>387</v>
      </c>
      <c r="J62" s="3">
        <v>298</v>
      </c>
      <c r="K62" s="3">
        <v>154</v>
      </c>
      <c r="L62" s="3">
        <f>SUM(I62:K62)</f>
        <v>839</v>
      </c>
      <c r="N62" s="7">
        <v>141</v>
      </c>
      <c r="O62" s="7">
        <v>24</v>
      </c>
    </row>
    <row r="63" spans="1:15" ht="13.5" thickBot="1">
      <c r="A63" s="2"/>
      <c r="B63" s="25"/>
      <c r="C63" s="25"/>
      <c r="D63" s="33"/>
      <c r="E63" s="33"/>
      <c r="F63" s="34"/>
      <c r="G63" s="34"/>
      <c r="H63" s="25"/>
      <c r="I63" s="35"/>
      <c r="J63" s="35"/>
      <c r="K63" s="35"/>
      <c r="L63" s="35"/>
      <c r="M63" s="25"/>
      <c r="N63" s="34"/>
      <c r="O63" s="34"/>
    </row>
    <row r="64" spans="1:15" ht="12.75">
      <c r="A64" s="2"/>
      <c r="D64" s="10"/>
      <c r="E64" s="10"/>
      <c r="F64" s="7"/>
      <c r="G64" s="7"/>
      <c r="I64" s="3"/>
      <c r="J64" s="3"/>
      <c r="K64" s="3"/>
      <c r="L64" s="3"/>
      <c r="N64" s="7"/>
      <c r="O64" s="7"/>
    </row>
    <row r="65" spans="1:15" ht="12.75">
      <c r="A65" s="2"/>
      <c r="B65" s="29" t="s">
        <v>254</v>
      </c>
      <c r="D65" s="10"/>
      <c r="E65" s="10"/>
      <c r="F65" s="7"/>
      <c r="G65" s="7"/>
      <c r="I65" s="3"/>
      <c r="J65" s="3"/>
      <c r="K65" s="3"/>
      <c r="L65" s="3"/>
      <c r="N65" s="7"/>
      <c r="O65" s="7"/>
    </row>
    <row r="66" spans="1:15" ht="12.75">
      <c r="A66" s="2"/>
      <c r="B66">
        <v>2</v>
      </c>
      <c r="C66" t="s">
        <v>81</v>
      </c>
      <c r="D66" t="s">
        <v>92</v>
      </c>
      <c r="E66" t="s">
        <v>93</v>
      </c>
      <c r="F66" s="7" t="s">
        <v>94</v>
      </c>
      <c r="G66" s="7" t="s">
        <v>76</v>
      </c>
      <c r="I66" s="3">
        <v>436</v>
      </c>
      <c r="J66" s="3">
        <v>346</v>
      </c>
      <c r="K66" s="3">
        <v>190</v>
      </c>
      <c r="L66" s="3">
        <f aca="true" t="shared" si="3" ref="L66:L71">SUM(I66:K66)</f>
        <v>972</v>
      </c>
      <c r="N66" s="7">
        <v>144</v>
      </c>
      <c r="O66" s="7">
        <v>44</v>
      </c>
    </row>
    <row r="67" spans="1:15" ht="12.75">
      <c r="A67" s="2"/>
      <c r="B67">
        <v>8</v>
      </c>
      <c r="C67" t="s">
        <v>73</v>
      </c>
      <c r="D67" t="s">
        <v>108</v>
      </c>
      <c r="E67" t="s">
        <v>109</v>
      </c>
      <c r="F67" s="7" t="s">
        <v>94</v>
      </c>
      <c r="G67" s="7" t="s">
        <v>84</v>
      </c>
      <c r="I67" s="3">
        <v>393</v>
      </c>
      <c r="J67" s="3">
        <v>332</v>
      </c>
      <c r="K67" s="3">
        <v>176</v>
      </c>
      <c r="L67" s="3">
        <f t="shared" si="3"/>
        <v>901</v>
      </c>
      <c r="N67" s="7">
        <v>139</v>
      </c>
      <c r="O67" s="7">
        <v>31</v>
      </c>
    </row>
    <row r="68" spans="1:15" ht="12.75">
      <c r="A68" s="2"/>
      <c r="B68">
        <v>4</v>
      </c>
      <c r="C68" t="s">
        <v>68</v>
      </c>
      <c r="D68" t="s">
        <v>32</v>
      </c>
      <c r="E68" t="s">
        <v>114</v>
      </c>
      <c r="F68" s="7" t="s">
        <v>94</v>
      </c>
      <c r="G68" s="7" t="s">
        <v>90</v>
      </c>
      <c r="I68" s="3">
        <v>391</v>
      </c>
      <c r="J68" s="3">
        <v>308</v>
      </c>
      <c r="K68" s="3">
        <v>186</v>
      </c>
      <c r="L68" s="3">
        <f t="shared" si="3"/>
        <v>885</v>
      </c>
      <c r="N68" s="7">
        <v>143</v>
      </c>
      <c r="O68" s="7">
        <v>32</v>
      </c>
    </row>
    <row r="69" spans="1:15" ht="12.75">
      <c r="A69" s="2"/>
      <c r="B69">
        <v>12</v>
      </c>
      <c r="C69" t="s">
        <v>81</v>
      </c>
      <c r="D69" t="s">
        <v>119</v>
      </c>
      <c r="E69" t="s">
        <v>19</v>
      </c>
      <c r="F69" s="7" t="s">
        <v>94</v>
      </c>
      <c r="G69" s="7" t="s">
        <v>97</v>
      </c>
      <c r="I69" s="3">
        <v>386</v>
      </c>
      <c r="J69" s="3">
        <v>282</v>
      </c>
      <c r="K69" s="3">
        <v>180</v>
      </c>
      <c r="L69" s="3">
        <f t="shared" si="3"/>
        <v>848</v>
      </c>
      <c r="N69" s="7">
        <v>142</v>
      </c>
      <c r="O69" s="7">
        <v>29</v>
      </c>
    </row>
    <row r="70" spans="1:15" ht="12.75">
      <c r="A70" s="2"/>
      <c r="B70">
        <v>10</v>
      </c>
      <c r="C70" t="s">
        <v>77</v>
      </c>
      <c r="D70" t="s">
        <v>21</v>
      </c>
      <c r="E70" t="s">
        <v>122</v>
      </c>
      <c r="F70" s="7" t="s">
        <v>94</v>
      </c>
      <c r="G70" s="7" t="s">
        <v>103</v>
      </c>
      <c r="I70" s="3">
        <v>333</v>
      </c>
      <c r="J70" s="3">
        <v>326</v>
      </c>
      <c r="K70" s="3">
        <v>170</v>
      </c>
      <c r="L70" s="3">
        <f t="shared" si="3"/>
        <v>829</v>
      </c>
      <c r="N70" s="7">
        <v>137</v>
      </c>
      <c r="O70" s="7">
        <v>32</v>
      </c>
    </row>
    <row r="71" spans="1:15" ht="12.75">
      <c r="A71" s="2"/>
      <c r="B71">
        <v>13</v>
      </c>
      <c r="C71" t="s">
        <v>73</v>
      </c>
      <c r="D71" t="s">
        <v>123</v>
      </c>
      <c r="E71" t="s">
        <v>124</v>
      </c>
      <c r="F71" s="7" t="s">
        <v>94</v>
      </c>
      <c r="G71" s="7" t="s">
        <v>80</v>
      </c>
      <c r="I71" s="3">
        <v>377</v>
      </c>
      <c r="J71" s="3">
        <v>276</v>
      </c>
      <c r="K71" s="3">
        <v>171</v>
      </c>
      <c r="L71" s="3">
        <f t="shared" si="3"/>
        <v>824</v>
      </c>
      <c r="N71" s="7">
        <v>134</v>
      </c>
      <c r="O71" s="7">
        <v>22</v>
      </c>
    </row>
    <row r="72" ht="12.75">
      <c r="A72" s="2"/>
    </row>
    <row r="73" spans="1:15" ht="12.75">
      <c r="A73" s="2"/>
      <c r="B73">
        <v>26</v>
      </c>
      <c r="C73" t="s">
        <v>73</v>
      </c>
      <c r="D73" s="10" t="s">
        <v>176</v>
      </c>
      <c r="E73" s="10" t="s">
        <v>177</v>
      </c>
      <c r="F73" s="7" t="s">
        <v>94</v>
      </c>
      <c r="G73" s="7" t="s">
        <v>103</v>
      </c>
      <c r="I73" s="3">
        <v>462</v>
      </c>
      <c r="J73" s="3">
        <v>360</v>
      </c>
      <c r="K73" s="3">
        <v>176</v>
      </c>
      <c r="L73" s="3">
        <f>SUM(I73:K73)</f>
        <v>998</v>
      </c>
      <c r="N73" s="7">
        <v>144</v>
      </c>
      <c r="O73" s="7">
        <v>43</v>
      </c>
    </row>
    <row r="74" spans="1:15" ht="12.75">
      <c r="A74" s="2"/>
      <c r="B74">
        <v>25</v>
      </c>
      <c r="C74" t="s">
        <v>73</v>
      </c>
      <c r="D74" s="10" t="s">
        <v>182</v>
      </c>
      <c r="E74" s="10" t="s">
        <v>183</v>
      </c>
      <c r="F74" s="7" t="s">
        <v>94</v>
      </c>
      <c r="G74" s="7" t="s">
        <v>84</v>
      </c>
      <c r="I74" s="3">
        <v>430</v>
      </c>
      <c r="J74" s="3">
        <v>344</v>
      </c>
      <c r="K74" s="3">
        <v>176</v>
      </c>
      <c r="L74" s="3">
        <f>SUM(I74:K74)</f>
        <v>950</v>
      </c>
      <c r="N74" s="7">
        <v>142</v>
      </c>
      <c r="O74" s="7">
        <v>37</v>
      </c>
    </row>
    <row r="75" spans="1:15" ht="12.75">
      <c r="A75" s="2"/>
      <c r="B75">
        <v>22</v>
      </c>
      <c r="C75" t="s">
        <v>77</v>
      </c>
      <c r="D75" s="10" t="s">
        <v>184</v>
      </c>
      <c r="E75" s="10" t="s">
        <v>109</v>
      </c>
      <c r="F75" s="7" t="s">
        <v>94</v>
      </c>
      <c r="G75" s="7" t="s">
        <v>72</v>
      </c>
      <c r="I75" s="3">
        <v>409</v>
      </c>
      <c r="J75" s="3">
        <v>340</v>
      </c>
      <c r="K75" s="3">
        <v>182</v>
      </c>
      <c r="L75" s="3">
        <f>SUM(I75:K75)</f>
        <v>931</v>
      </c>
      <c r="N75" s="7">
        <v>143</v>
      </c>
      <c r="O75" s="7">
        <v>45</v>
      </c>
    </row>
    <row r="76" spans="1:15" ht="12.75">
      <c r="A76" s="2"/>
      <c r="B76">
        <v>19</v>
      </c>
      <c r="C76" t="s">
        <v>81</v>
      </c>
      <c r="D76" s="4" t="s">
        <v>185</v>
      </c>
      <c r="E76" s="4" t="s">
        <v>186</v>
      </c>
      <c r="F76" s="7" t="s">
        <v>94</v>
      </c>
      <c r="G76" s="7" t="s">
        <v>76</v>
      </c>
      <c r="I76" s="3">
        <v>387</v>
      </c>
      <c r="J76" s="3">
        <v>356</v>
      </c>
      <c r="K76" s="3">
        <v>180</v>
      </c>
      <c r="L76" s="3">
        <f>SUM(I76:K76)</f>
        <v>923</v>
      </c>
      <c r="N76" s="7">
        <v>143</v>
      </c>
      <c r="O76" s="7">
        <v>40</v>
      </c>
    </row>
    <row r="77" spans="1:15" ht="13.5" thickBot="1">
      <c r="A77" s="2"/>
      <c r="L77" s="28">
        <f>SUM(L66:L76)</f>
        <v>9061</v>
      </c>
      <c r="N77" s="28">
        <f>SUM(N66:N76)</f>
        <v>1411</v>
      </c>
      <c r="O77" s="28">
        <f>SUM(O66:O76)</f>
        <v>355</v>
      </c>
    </row>
    <row r="78" spans="1:2" ht="13.5" thickTop="1">
      <c r="A78" s="2"/>
      <c r="B78" s="2" t="s">
        <v>255</v>
      </c>
    </row>
    <row r="79" spans="1:15" ht="12.75">
      <c r="A79" s="2"/>
      <c r="B79">
        <v>5</v>
      </c>
      <c r="C79" t="s">
        <v>77</v>
      </c>
      <c r="D79" s="10" t="s">
        <v>101</v>
      </c>
      <c r="E79" t="s">
        <v>126</v>
      </c>
      <c r="F79" s="7" t="s">
        <v>94</v>
      </c>
      <c r="G79" s="7" t="s">
        <v>72</v>
      </c>
      <c r="I79" s="3">
        <v>352</v>
      </c>
      <c r="J79" s="3">
        <v>284</v>
      </c>
      <c r="K79" s="3">
        <v>166</v>
      </c>
      <c r="L79" s="3">
        <f>SUM(I79:K79)</f>
        <v>802</v>
      </c>
      <c r="N79" s="7">
        <v>140</v>
      </c>
      <c r="O79" s="7">
        <v>24</v>
      </c>
    </row>
    <row r="80" spans="1:15" ht="12.75">
      <c r="A80" s="2"/>
      <c r="B80">
        <v>21</v>
      </c>
      <c r="C80" t="s">
        <v>73</v>
      </c>
      <c r="D80" s="10" t="s">
        <v>189</v>
      </c>
      <c r="E80" s="10" t="s">
        <v>190</v>
      </c>
      <c r="F80" s="7" t="s">
        <v>94</v>
      </c>
      <c r="G80" s="7" t="s">
        <v>90</v>
      </c>
      <c r="I80" s="3">
        <v>361</v>
      </c>
      <c r="J80" s="3">
        <v>332</v>
      </c>
      <c r="K80" s="3">
        <v>176</v>
      </c>
      <c r="L80" s="3">
        <f>SUM(I80:K80)</f>
        <v>869</v>
      </c>
      <c r="N80" s="7">
        <v>141</v>
      </c>
      <c r="O80" s="7">
        <v>33</v>
      </c>
    </row>
    <row r="81" spans="1:15" ht="13.5" thickBot="1">
      <c r="A81" s="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ht="12.75">
      <c r="A82" s="2"/>
    </row>
    <row r="83" spans="1:2" ht="12.75">
      <c r="A83" s="2"/>
      <c r="B83" s="29" t="s">
        <v>254</v>
      </c>
    </row>
    <row r="84" spans="1:15" ht="12.75">
      <c r="A84" s="2"/>
      <c r="B84" s="24">
        <v>5</v>
      </c>
      <c r="C84" s="24" t="s">
        <v>68</v>
      </c>
      <c r="D84" s="24" t="s">
        <v>69</v>
      </c>
      <c r="E84" s="24" t="s">
        <v>70</v>
      </c>
      <c r="F84" s="23" t="s">
        <v>71</v>
      </c>
      <c r="G84" s="23" t="s">
        <v>72</v>
      </c>
      <c r="H84" s="24"/>
      <c r="I84" s="3">
        <v>540</v>
      </c>
      <c r="J84" s="3">
        <v>368</v>
      </c>
      <c r="K84" s="3">
        <v>200</v>
      </c>
      <c r="L84" s="3">
        <f aca="true" t="shared" si="4" ref="L84:L89">SUM(I84:K84)</f>
        <v>1108</v>
      </c>
      <c r="M84" s="24"/>
      <c r="N84" s="23">
        <v>144</v>
      </c>
      <c r="O84" s="23">
        <v>70</v>
      </c>
    </row>
    <row r="85" spans="1:15" ht="12.75">
      <c r="A85" s="2"/>
      <c r="B85" s="24">
        <v>1</v>
      </c>
      <c r="C85" s="24" t="s">
        <v>77</v>
      </c>
      <c r="D85" s="24" t="s">
        <v>78</v>
      </c>
      <c r="E85" s="24" t="s">
        <v>79</v>
      </c>
      <c r="F85" s="23" t="s">
        <v>71</v>
      </c>
      <c r="G85" s="23" t="s">
        <v>76</v>
      </c>
      <c r="H85" s="24"/>
      <c r="I85" s="3">
        <v>481</v>
      </c>
      <c r="J85" s="3">
        <v>356</v>
      </c>
      <c r="K85" s="3">
        <v>198</v>
      </c>
      <c r="L85" s="3">
        <f t="shared" si="4"/>
        <v>1035</v>
      </c>
      <c r="M85" s="24"/>
      <c r="N85" s="23">
        <v>139</v>
      </c>
      <c r="O85" s="23">
        <v>61</v>
      </c>
    </row>
    <row r="86" spans="1:15" ht="12.75">
      <c r="A86" s="2"/>
      <c r="B86" s="24">
        <v>14</v>
      </c>
      <c r="C86" s="24" t="s">
        <v>73</v>
      </c>
      <c r="D86" s="24" t="s">
        <v>29</v>
      </c>
      <c r="E86" s="24" t="s">
        <v>30</v>
      </c>
      <c r="F86" s="23" t="s">
        <v>71</v>
      </c>
      <c r="G86" s="23" t="s">
        <v>80</v>
      </c>
      <c r="H86" s="24"/>
      <c r="I86" s="3">
        <v>498</v>
      </c>
      <c r="J86" s="3">
        <v>348</v>
      </c>
      <c r="K86" s="3">
        <v>186</v>
      </c>
      <c r="L86" s="3">
        <f t="shared" si="4"/>
        <v>1032</v>
      </c>
      <c r="M86" s="24"/>
      <c r="N86" s="23">
        <v>142</v>
      </c>
      <c r="O86" s="23">
        <v>53</v>
      </c>
    </row>
    <row r="87" spans="1:15" ht="12.75">
      <c r="A87" s="2"/>
      <c r="B87" s="24">
        <v>8</v>
      </c>
      <c r="C87" s="24" t="s">
        <v>81</v>
      </c>
      <c r="D87" s="24" t="s">
        <v>82</v>
      </c>
      <c r="E87" s="24" t="s">
        <v>83</v>
      </c>
      <c r="F87" s="23" t="s">
        <v>71</v>
      </c>
      <c r="G87" s="23" t="s">
        <v>84</v>
      </c>
      <c r="H87" s="24"/>
      <c r="I87" s="3">
        <v>466</v>
      </c>
      <c r="J87" s="3">
        <v>372</v>
      </c>
      <c r="K87" s="3">
        <v>188</v>
      </c>
      <c r="L87" s="3">
        <f t="shared" si="4"/>
        <v>1026</v>
      </c>
      <c r="M87" s="24"/>
      <c r="N87" s="23">
        <v>144</v>
      </c>
      <c r="O87" s="23">
        <v>51</v>
      </c>
    </row>
    <row r="88" spans="1:15" ht="12.75">
      <c r="A88" s="2"/>
      <c r="B88" s="24">
        <v>4</v>
      </c>
      <c r="C88" s="24" t="s">
        <v>73</v>
      </c>
      <c r="D88" s="24" t="s">
        <v>88</v>
      </c>
      <c r="E88" s="24" t="s">
        <v>89</v>
      </c>
      <c r="F88" s="23" t="s">
        <v>71</v>
      </c>
      <c r="G88" s="23" t="s">
        <v>90</v>
      </c>
      <c r="H88" s="24"/>
      <c r="I88" s="3">
        <v>444</v>
      </c>
      <c r="J88" s="3">
        <v>352</v>
      </c>
      <c r="K88" s="3">
        <v>200</v>
      </c>
      <c r="L88" s="3">
        <f t="shared" si="4"/>
        <v>996</v>
      </c>
      <c r="M88" s="24"/>
      <c r="N88" s="23">
        <v>144</v>
      </c>
      <c r="O88" s="23">
        <v>51</v>
      </c>
    </row>
    <row r="89" spans="1:15" ht="12.75">
      <c r="A89" s="2"/>
      <c r="B89">
        <v>11</v>
      </c>
      <c r="C89" t="s">
        <v>77</v>
      </c>
      <c r="D89" s="10" t="s">
        <v>40</v>
      </c>
      <c r="E89" s="10" t="s">
        <v>100</v>
      </c>
      <c r="F89" s="7" t="s">
        <v>71</v>
      </c>
      <c r="G89" s="7" t="s">
        <v>97</v>
      </c>
      <c r="I89" s="3">
        <v>456</v>
      </c>
      <c r="J89" s="3">
        <v>326</v>
      </c>
      <c r="K89" s="3">
        <v>177</v>
      </c>
      <c r="L89" s="3">
        <f t="shared" si="4"/>
        <v>959</v>
      </c>
      <c r="N89" s="7">
        <v>143</v>
      </c>
      <c r="O89" s="7">
        <v>44</v>
      </c>
    </row>
    <row r="90" ht="12.75">
      <c r="A90" s="2"/>
    </row>
    <row r="91" spans="1:15" ht="12.75">
      <c r="A91" s="2"/>
      <c r="B91">
        <v>21</v>
      </c>
      <c r="C91" t="s">
        <v>77</v>
      </c>
      <c r="D91" s="10" t="s">
        <v>188</v>
      </c>
      <c r="E91" s="10" t="s">
        <v>141</v>
      </c>
      <c r="F91" s="7" t="s">
        <v>71</v>
      </c>
      <c r="G91" s="7" t="s">
        <v>90</v>
      </c>
      <c r="I91" s="3">
        <v>393</v>
      </c>
      <c r="J91" s="3">
        <v>328</v>
      </c>
      <c r="K91" s="3">
        <v>184</v>
      </c>
      <c r="L91" s="3">
        <f>SUM(I91:K91)</f>
        <v>905</v>
      </c>
      <c r="N91" s="7">
        <v>139</v>
      </c>
      <c r="O91" s="7">
        <v>35</v>
      </c>
    </row>
    <row r="92" spans="1:15" ht="12.75">
      <c r="A92" s="2"/>
      <c r="B92">
        <v>22</v>
      </c>
      <c r="C92" t="s">
        <v>68</v>
      </c>
      <c r="D92" s="10" t="s">
        <v>193</v>
      </c>
      <c r="E92" s="10" t="s">
        <v>194</v>
      </c>
      <c r="F92" s="7" t="s">
        <v>71</v>
      </c>
      <c r="G92" s="7" t="s">
        <v>72</v>
      </c>
      <c r="I92" s="3">
        <v>307</v>
      </c>
      <c r="J92" s="3">
        <v>330</v>
      </c>
      <c r="K92" s="3">
        <v>181</v>
      </c>
      <c r="L92" s="3">
        <f>SUM(I92:K92)</f>
        <v>818</v>
      </c>
      <c r="N92" s="7">
        <v>136</v>
      </c>
      <c r="O92" s="7">
        <v>28</v>
      </c>
    </row>
    <row r="93" spans="1:15" ht="12.75">
      <c r="A93" s="2"/>
      <c r="B93">
        <v>25</v>
      </c>
      <c r="C93" t="s">
        <v>81</v>
      </c>
      <c r="D93" s="10" t="s">
        <v>197</v>
      </c>
      <c r="E93" s="10" t="s">
        <v>100</v>
      </c>
      <c r="F93" s="7" t="s">
        <v>71</v>
      </c>
      <c r="G93" s="7" t="s">
        <v>84</v>
      </c>
      <c r="I93" s="3">
        <v>210</v>
      </c>
      <c r="J93" s="3">
        <v>204</v>
      </c>
      <c r="K93" s="3">
        <v>113</v>
      </c>
      <c r="L93" s="3">
        <f>SUM(I93:K93)</f>
        <v>527</v>
      </c>
      <c r="N93" s="7">
        <v>112</v>
      </c>
      <c r="O93" s="7">
        <v>8</v>
      </c>
    </row>
    <row r="94" spans="1:15" ht="13.5" thickBot="1">
      <c r="A94" s="2"/>
      <c r="L94" s="28">
        <f>SUM(L82:L93)</f>
        <v>8406</v>
      </c>
      <c r="N94" s="28">
        <f>SUM(N82:N93)</f>
        <v>1243</v>
      </c>
      <c r="O94" s="28">
        <f>SUM(O82:O93)</f>
        <v>401</v>
      </c>
    </row>
    <row r="95" ht="13.5" thickTop="1">
      <c r="A95" s="2"/>
    </row>
    <row r="96" spans="1:2" ht="12.75">
      <c r="A96" s="2"/>
      <c r="B96" s="2" t="s">
        <v>255</v>
      </c>
    </row>
    <row r="97" spans="1:15" ht="12.75">
      <c r="A97" s="2"/>
      <c r="B97">
        <v>9</v>
      </c>
      <c r="C97" t="s">
        <v>73</v>
      </c>
      <c r="D97" t="s">
        <v>40</v>
      </c>
      <c r="E97" t="s">
        <v>43</v>
      </c>
      <c r="F97" s="7" t="s">
        <v>71</v>
      </c>
      <c r="G97" s="7" t="s">
        <v>103</v>
      </c>
      <c r="I97" s="3">
        <v>407</v>
      </c>
      <c r="J97" s="3">
        <v>348</v>
      </c>
      <c r="K97" s="3">
        <v>190</v>
      </c>
      <c r="L97" s="3">
        <f>SUM(I97:K97)</f>
        <v>945</v>
      </c>
      <c r="N97" s="7">
        <v>143</v>
      </c>
      <c r="O97" s="7">
        <v>32</v>
      </c>
    </row>
    <row r="98" spans="1:15" ht="12.75">
      <c r="A98" s="2"/>
      <c r="B98">
        <v>18</v>
      </c>
      <c r="C98" t="s">
        <v>77</v>
      </c>
      <c r="D98" s="10" t="s">
        <v>188</v>
      </c>
      <c r="E98" s="10" t="s">
        <v>198</v>
      </c>
      <c r="F98" s="7" t="s">
        <v>71</v>
      </c>
      <c r="G98" s="7" t="s">
        <v>76</v>
      </c>
      <c r="I98" s="3">
        <v>0</v>
      </c>
      <c r="J98" s="3">
        <v>0</v>
      </c>
      <c r="K98" s="3">
        <v>0</v>
      </c>
      <c r="L98" s="3">
        <f>SUM(I98:K98)</f>
        <v>0</v>
      </c>
      <c r="N98" s="7">
        <v>0</v>
      </c>
      <c r="O98" s="7">
        <v>0</v>
      </c>
    </row>
    <row r="99" spans="1:15" ht="13.5" thickBot="1">
      <c r="A99" s="2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ht="12.75">
      <c r="A100" s="2"/>
    </row>
    <row r="101" spans="1:12" ht="15.75">
      <c r="A101" s="2"/>
      <c r="D101" s="52" t="s">
        <v>257</v>
      </c>
      <c r="E101" s="52"/>
      <c r="F101" s="52"/>
      <c r="G101" s="52"/>
      <c r="H101" s="52"/>
      <c r="I101" s="52"/>
      <c r="J101" s="52"/>
      <c r="K101" s="52"/>
      <c r="L101" s="52"/>
    </row>
    <row r="102" spans="1:15" ht="12.75">
      <c r="A102" s="2"/>
      <c r="B102" s="29" t="s">
        <v>254</v>
      </c>
      <c r="D102" s="10"/>
      <c r="E102" s="10"/>
      <c r="F102" s="7"/>
      <c r="G102" s="7"/>
      <c r="I102" s="3"/>
      <c r="J102" s="3"/>
      <c r="K102" s="3"/>
      <c r="L102" s="3"/>
      <c r="N102" s="7"/>
      <c r="O102" s="7"/>
    </row>
    <row r="103" spans="1:15" ht="12.75">
      <c r="A103" s="2"/>
      <c r="B103" s="24">
        <v>1</v>
      </c>
      <c r="C103" s="24" t="s">
        <v>81</v>
      </c>
      <c r="D103" s="24" t="s">
        <v>40</v>
      </c>
      <c r="E103" s="24" t="s">
        <v>144</v>
      </c>
      <c r="F103" s="23" t="s">
        <v>75</v>
      </c>
      <c r="G103" s="23" t="s">
        <v>143</v>
      </c>
      <c r="H103" s="24"/>
      <c r="I103" s="3">
        <v>608</v>
      </c>
      <c r="J103" s="3">
        <v>428</v>
      </c>
      <c r="K103" s="3">
        <v>207</v>
      </c>
      <c r="L103" s="3">
        <f>SUM(I103:K103)</f>
        <v>1243</v>
      </c>
      <c r="M103" s="24"/>
      <c r="N103" s="23">
        <v>143</v>
      </c>
      <c r="O103" s="23">
        <v>122</v>
      </c>
    </row>
    <row r="104" spans="1:15" ht="12.75">
      <c r="A104" s="7"/>
      <c r="B104" s="24">
        <v>4</v>
      </c>
      <c r="C104" s="24" t="s">
        <v>77</v>
      </c>
      <c r="D104" s="24" t="s">
        <v>101</v>
      </c>
      <c r="E104" s="24" t="s">
        <v>146</v>
      </c>
      <c r="F104" s="23" t="s">
        <v>75</v>
      </c>
      <c r="G104" s="23" t="s">
        <v>145</v>
      </c>
      <c r="H104" s="24"/>
      <c r="I104" s="3">
        <v>584</v>
      </c>
      <c r="J104" s="3">
        <v>416</v>
      </c>
      <c r="K104" s="3">
        <v>214</v>
      </c>
      <c r="L104" s="3">
        <f>SUM(I104:K104)</f>
        <v>1214</v>
      </c>
      <c r="M104" s="24"/>
      <c r="N104" s="23">
        <v>144</v>
      </c>
      <c r="O104" s="23">
        <v>107</v>
      </c>
    </row>
    <row r="105" spans="1:15" ht="12.75">
      <c r="A105" s="23"/>
      <c r="B105" s="10">
        <v>9</v>
      </c>
      <c r="C105" t="s">
        <v>77</v>
      </c>
      <c r="D105" t="s">
        <v>147</v>
      </c>
      <c r="E105" t="s">
        <v>148</v>
      </c>
      <c r="F105" s="7" t="s">
        <v>75</v>
      </c>
      <c r="G105" s="7" t="s">
        <v>149</v>
      </c>
      <c r="I105" s="3">
        <v>589</v>
      </c>
      <c r="J105" s="3">
        <v>406</v>
      </c>
      <c r="K105" s="3">
        <v>216</v>
      </c>
      <c r="L105" s="3">
        <f>SUM(I105:K105)</f>
        <v>1211</v>
      </c>
      <c r="N105" s="7">
        <v>143</v>
      </c>
      <c r="O105" s="7">
        <v>105</v>
      </c>
    </row>
    <row r="106" ht="12.75">
      <c r="A106" s="23"/>
    </row>
    <row r="107" spans="1:15" ht="12.75">
      <c r="A107" s="23"/>
      <c r="B107" s="24">
        <v>21</v>
      </c>
      <c r="C107" s="24" t="s">
        <v>68</v>
      </c>
      <c r="D107" s="4" t="s">
        <v>204</v>
      </c>
      <c r="E107" s="4" t="s">
        <v>167</v>
      </c>
      <c r="F107" s="23" t="s">
        <v>75</v>
      </c>
      <c r="G107" s="23" t="s">
        <v>145</v>
      </c>
      <c r="H107" s="24"/>
      <c r="I107" s="3">
        <v>594</v>
      </c>
      <c r="J107" s="3">
        <v>426</v>
      </c>
      <c r="K107" s="3">
        <v>208</v>
      </c>
      <c r="L107" s="3">
        <f>SUM(I107:K107)</f>
        <v>1228</v>
      </c>
      <c r="M107" s="24"/>
      <c r="N107" s="23">
        <v>144</v>
      </c>
      <c r="O107" s="23">
        <v>115</v>
      </c>
    </row>
    <row r="108" spans="1:15" ht="12.75">
      <c r="A108" s="23"/>
      <c r="B108" s="24">
        <v>26</v>
      </c>
      <c r="C108" s="24" t="s">
        <v>77</v>
      </c>
      <c r="D108" s="4" t="s">
        <v>209</v>
      </c>
      <c r="E108" s="4" t="s">
        <v>210</v>
      </c>
      <c r="F108" s="23" t="s">
        <v>75</v>
      </c>
      <c r="G108" s="23" t="s">
        <v>149</v>
      </c>
      <c r="H108" s="24"/>
      <c r="I108" s="3">
        <v>518</v>
      </c>
      <c r="J108" s="3">
        <v>396</v>
      </c>
      <c r="K108" s="3">
        <v>212</v>
      </c>
      <c r="L108" s="3">
        <f>SUM(I108:K108)</f>
        <v>1126</v>
      </c>
      <c r="M108" s="24"/>
      <c r="N108" s="23">
        <v>144</v>
      </c>
      <c r="O108" s="23">
        <v>81</v>
      </c>
    </row>
    <row r="109" spans="1:15" ht="13.5" thickBot="1">
      <c r="A109" s="23"/>
      <c r="L109" s="28">
        <f>SUM(L103:L108)</f>
        <v>6022</v>
      </c>
      <c r="M109" s="24"/>
      <c r="N109" s="28">
        <f>SUM(N103:N108)</f>
        <v>718</v>
      </c>
      <c r="O109" s="28">
        <f>SUM(O103:O108)</f>
        <v>530</v>
      </c>
    </row>
    <row r="110" spans="1:13" ht="13.5" thickTop="1">
      <c r="A110" s="23"/>
      <c r="B110" s="2" t="s">
        <v>255</v>
      </c>
      <c r="M110" s="24"/>
    </row>
    <row r="111" spans="1:15" ht="12.75">
      <c r="A111" s="23"/>
      <c r="B111">
        <v>12</v>
      </c>
      <c r="C111" t="s">
        <v>73</v>
      </c>
      <c r="D111" s="24" t="s">
        <v>91</v>
      </c>
      <c r="E111" s="24" t="s">
        <v>155</v>
      </c>
      <c r="F111" s="7" t="s">
        <v>75</v>
      </c>
      <c r="G111" s="7" t="s">
        <v>156</v>
      </c>
      <c r="I111" s="3">
        <v>556</v>
      </c>
      <c r="J111" s="3">
        <v>408</v>
      </c>
      <c r="K111" s="3">
        <v>214</v>
      </c>
      <c r="L111" s="3">
        <f>SUM(I111:K111)</f>
        <v>1178</v>
      </c>
      <c r="N111" s="7">
        <v>144</v>
      </c>
      <c r="O111" s="7">
        <v>92</v>
      </c>
    </row>
    <row r="112" spans="1:15" ht="12.75">
      <c r="A112" s="23"/>
      <c r="B112" s="24">
        <v>18</v>
      </c>
      <c r="C112" s="24" t="s">
        <v>81</v>
      </c>
      <c r="D112" s="24" t="s">
        <v>211</v>
      </c>
      <c r="E112" s="24" t="s">
        <v>212</v>
      </c>
      <c r="F112" s="23" t="s">
        <v>75</v>
      </c>
      <c r="G112" s="23" t="s">
        <v>143</v>
      </c>
      <c r="H112" s="24"/>
      <c r="I112" s="3">
        <v>502</v>
      </c>
      <c r="J112" s="3">
        <v>400</v>
      </c>
      <c r="K112" s="3">
        <v>204</v>
      </c>
      <c r="L112" s="3">
        <f>SUM(I112:K112)</f>
        <v>1106</v>
      </c>
      <c r="M112" s="24"/>
      <c r="N112" s="23">
        <v>144</v>
      </c>
      <c r="O112" s="23">
        <v>71</v>
      </c>
    </row>
    <row r="113" spans="1:15" ht="13.5" thickBot="1">
      <c r="A113" s="23"/>
      <c r="B113" s="25"/>
      <c r="C113" s="25"/>
      <c r="D113" s="36"/>
      <c r="E113" s="36"/>
      <c r="F113" s="34"/>
      <c r="G113" s="34"/>
      <c r="H113" s="25"/>
      <c r="I113" s="35"/>
      <c r="J113" s="35"/>
      <c r="K113" s="35"/>
      <c r="L113" s="35"/>
      <c r="M113" s="25"/>
      <c r="N113" s="34"/>
      <c r="O113" s="34"/>
    </row>
    <row r="114" ht="12.75">
      <c r="A114" s="23"/>
    </row>
    <row r="115" spans="1:2" ht="12.75">
      <c r="A115" s="23"/>
      <c r="B115" s="29" t="s">
        <v>254</v>
      </c>
    </row>
    <row r="116" spans="1:15" ht="12.75">
      <c r="A116" s="23"/>
      <c r="B116" s="24">
        <v>5</v>
      </c>
      <c r="C116" s="24" t="s">
        <v>81</v>
      </c>
      <c r="D116" s="24" t="s">
        <v>10</v>
      </c>
      <c r="E116" s="24" t="s">
        <v>11</v>
      </c>
      <c r="F116" s="23" t="s">
        <v>85</v>
      </c>
      <c r="G116" s="23" t="s">
        <v>145</v>
      </c>
      <c r="H116" s="24"/>
      <c r="I116" s="3">
        <v>594</v>
      </c>
      <c r="J116" s="3">
        <v>414</v>
      </c>
      <c r="K116" s="3">
        <v>214</v>
      </c>
      <c r="L116" s="3">
        <f>SUM(I116:K116)</f>
        <v>1222</v>
      </c>
      <c r="M116" s="24"/>
      <c r="N116" s="23">
        <v>144</v>
      </c>
      <c r="O116" s="23">
        <v>110</v>
      </c>
    </row>
    <row r="117" spans="1:15" ht="12.75">
      <c r="A117" s="23"/>
      <c r="B117">
        <v>2</v>
      </c>
      <c r="C117" t="s">
        <v>68</v>
      </c>
      <c r="D117" t="s">
        <v>12</v>
      </c>
      <c r="E117" t="s">
        <v>151</v>
      </c>
      <c r="F117" s="7" t="s">
        <v>85</v>
      </c>
      <c r="G117" s="7" t="s">
        <v>143</v>
      </c>
      <c r="I117" s="3">
        <v>578</v>
      </c>
      <c r="J117" s="3">
        <v>400</v>
      </c>
      <c r="K117" s="3">
        <v>212</v>
      </c>
      <c r="L117" s="3">
        <f>SUM(I117:K117)</f>
        <v>1190</v>
      </c>
      <c r="N117" s="7">
        <v>144</v>
      </c>
      <c r="O117" s="7">
        <v>85</v>
      </c>
    </row>
    <row r="118" spans="1:15" ht="12.75">
      <c r="A118" s="23"/>
      <c r="B118">
        <v>8</v>
      </c>
      <c r="C118" t="s">
        <v>77</v>
      </c>
      <c r="D118" s="10" t="s">
        <v>10</v>
      </c>
      <c r="E118" s="10" t="s">
        <v>20</v>
      </c>
      <c r="F118" s="7" t="s">
        <v>85</v>
      </c>
      <c r="G118" s="7" t="s">
        <v>149</v>
      </c>
      <c r="I118" s="3">
        <v>556</v>
      </c>
      <c r="J118" s="3">
        <v>402</v>
      </c>
      <c r="K118" s="3">
        <v>212</v>
      </c>
      <c r="L118" s="3">
        <f>SUM(I118:K118)</f>
        <v>1170</v>
      </c>
      <c r="N118" s="7">
        <v>144</v>
      </c>
      <c r="O118" s="7">
        <v>89</v>
      </c>
    </row>
    <row r="119" ht="12.75">
      <c r="A119" s="23"/>
    </row>
    <row r="120" spans="1:15" ht="12.75">
      <c r="A120" s="23"/>
      <c r="B120" s="24">
        <v>22</v>
      </c>
      <c r="C120" s="24" t="s">
        <v>81</v>
      </c>
      <c r="D120" s="4" t="s">
        <v>6</v>
      </c>
      <c r="E120" s="4" t="s">
        <v>7</v>
      </c>
      <c r="F120" s="23" t="s">
        <v>85</v>
      </c>
      <c r="G120" s="23" t="s">
        <v>145</v>
      </c>
      <c r="H120" s="24"/>
      <c r="I120" s="3">
        <v>578</v>
      </c>
      <c r="J120" s="3">
        <v>394</v>
      </c>
      <c r="K120" s="3">
        <v>214</v>
      </c>
      <c r="L120" s="3">
        <f>SUM(I120:K120)</f>
        <v>1186</v>
      </c>
      <c r="M120" s="24"/>
      <c r="N120" s="23">
        <v>144</v>
      </c>
      <c r="O120" s="23">
        <v>95</v>
      </c>
    </row>
    <row r="121" spans="1:15" ht="12.75">
      <c r="A121" s="23"/>
      <c r="B121" s="24">
        <v>25</v>
      </c>
      <c r="C121" s="24" t="s">
        <v>77</v>
      </c>
      <c r="D121" s="4" t="s">
        <v>205</v>
      </c>
      <c r="E121" s="4" t="s">
        <v>206</v>
      </c>
      <c r="F121" s="23" t="s">
        <v>85</v>
      </c>
      <c r="G121" s="23" t="s">
        <v>149</v>
      </c>
      <c r="H121" s="24"/>
      <c r="I121" s="3">
        <v>541</v>
      </c>
      <c r="J121" s="3">
        <v>406</v>
      </c>
      <c r="K121" s="3">
        <v>204</v>
      </c>
      <c r="L121" s="3">
        <f>SUM(I121:K121)</f>
        <v>1151</v>
      </c>
      <c r="M121" s="24"/>
      <c r="N121" s="23">
        <v>143</v>
      </c>
      <c r="O121" s="23">
        <v>84</v>
      </c>
    </row>
    <row r="122" spans="1:15" ht="13.5" thickBot="1">
      <c r="A122" s="23"/>
      <c r="L122" s="28">
        <f>SUM(L116:L121)</f>
        <v>5919</v>
      </c>
      <c r="M122" s="24"/>
      <c r="N122" s="28">
        <f>SUM(N116:N121)</f>
        <v>719</v>
      </c>
      <c r="O122" s="28">
        <f>SUM(O116:O121)</f>
        <v>463</v>
      </c>
    </row>
    <row r="123" spans="1:2" ht="13.5" thickTop="1">
      <c r="A123" s="23"/>
      <c r="B123" s="2" t="s">
        <v>255</v>
      </c>
    </row>
    <row r="124" spans="1:15" ht="12.75">
      <c r="A124" s="23"/>
      <c r="B124">
        <v>12</v>
      </c>
      <c r="C124" t="s">
        <v>68</v>
      </c>
      <c r="D124" s="24" t="s">
        <v>13</v>
      </c>
      <c r="E124" s="24" t="s">
        <v>157</v>
      </c>
      <c r="F124" s="7" t="s">
        <v>85</v>
      </c>
      <c r="G124" s="7" t="s">
        <v>156</v>
      </c>
      <c r="I124" s="3">
        <v>560</v>
      </c>
      <c r="J124" s="3">
        <v>396</v>
      </c>
      <c r="K124" s="3">
        <v>214</v>
      </c>
      <c r="L124" s="3">
        <f>SUM(I124:K124)</f>
        <v>1170</v>
      </c>
      <c r="N124" s="7">
        <v>144</v>
      </c>
      <c r="O124" s="7">
        <v>87</v>
      </c>
    </row>
    <row r="125" spans="1:15" ht="12.75">
      <c r="A125" s="23"/>
      <c r="B125" s="37">
        <v>19</v>
      </c>
      <c r="C125" s="37" t="s">
        <v>68</v>
      </c>
      <c r="D125" s="38" t="s">
        <v>213</v>
      </c>
      <c r="E125" s="38" t="s">
        <v>19</v>
      </c>
      <c r="F125" s="39" t="s">
        <v>85</v>
      </c>
      <c r="G125" s="39" t="s">
        <v>143</v>
      </c>
      <c r="H125" s="37"/>
      <c r="I125" s="32">
        <v>498</v>
      </c>
      <c r="J125" s="32">
        <v>384</v>
      </c>
      <c r="K125" s="32">
        <v>202</v>
      </c>
      <c r="L125" s="32">
        <f>SUM(I125:K125)</f>
        <v>1084</v>
      </c>
      <c r="M125" s="37"/>
      <c r="N125" s="39">
        <v>144</v>
      </c>
      <c r="O125" s="39">
        <v>67</v>
      </c>
    </row>
    <row r="126" spans="1:15" ht="13.5" thickBot="1">
      <c r="A126" s="2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12.75">
      <c r="A127" s="2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23"/>
      <c r="B128" s="29" t="s">
        <v>254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23"/>
      <c r="B129">
        <v>3</v>
      </c>
      <c r="C129" t="s">
        <v>73</v>
      </c>
      <c r="D129" t="s">
        <v>29</v>
      </c>
      <c r="E129" t="s">
        <v>152</v>
      </c>
      <c r="F129" s="7" t="s">
        <v>94</v>
      </c>
      <c r="G129" s="7" t="s">
        <v>143</v>
      </c>
      <c r="I129" s="3">
        <v>562</v>
      </c>
      <c r="J129" s="3">
        <v>406</v>
      </c>
      <c r="K129" s="3">
        <v>214</v>
      </c>
      <c r="L129" s="3">
        <f>SUM(I129:K129)</f>
        <v>1182</v>
      </c>
      <c r="N129" s="7">
        <v>144</v>
      </c>
      <c r="O129" s="7">
        <v>94</v>
      </c>
    </row>
    <row r="130" spans="1:15" ht="12.75">
      <c r="A130" s="23"/>
      <c r="B130">
        <v>7</v>
      </c>
      <c r="C130" t="s">
        <v>81</v>
      </c>
      <c r="D130" t="s">
        <v>153</v>
      </c>
      <c r="E130" t="s">
        <v>154</v>
      </c>
      <c r="F130" s="7" t="s">
        <v>94</v>
      </c>
      <c r="G130" s="7" t="s">
        <v>145</v>
      </c>
      <c r="I130" s="3">
        <v>566</v>
      </c>
      <c r="J130" s="3">
        <v>408</v>
      </c>
      <c r="K130" s="3">
        <v>206</v>
      </c>
      <c r="L130" s="3">
        <f>SUM(I130:K130)</f>
        <v>1180</v>
      </c>
      <c r="N130" s="7">
        <v>144</v>
      </c>
      <c r="O130" s="7">
        <v>91</v>
      </c>
    </row>
    <row r="131" spans="1:15" ht="12.75">
      <c r="A131" s="23"/>
      <c r="B131" s="10">
        <v>9</v>
      </c>
      <c r="C131" t="s">
        <v>68</v>
      </c>
      <c r="D131" t="s">
        <v>159</v>
      </c>
      <c r="E131" t="s">
        <v>160</v>
      </c>
      <c r="F131" s="7" t="s">
        <v>94</v>
      </c>
      <c r="G131" s="7" t="s">
        <v>149</v>
      </c>
      <c r="I131" s="3">
        <v>502</v>
      </c>
      <c r="J131" s="3">
        <v>394</v>
      </c>
      <c r="K131" s="3">
        <v>204</v>
      </c>
      <c r="L131" s="3">
        <f>SUM(I131:K131)</f>
        <v>1100</v>
      </c>
      <c r="N131" s="7">
        <v>144</v>
      </c>
      <c r="O131" s="7">
        <v>73</v>
      </c>
    </row>
    <row r="132" ht="12.75">
      <c r="A132" s="23"/>
    </row>
    <row r="133" spans="1:15" ht="12.75">
      <c r="A133" s="23"/>
      <c r="B133">
        <v>20</v>
      </c>
      <c r="C133" t="s">
        <v>73</v>
      </c>
      <c r="D133" s="10" t="s">
        <v>214</v>
      </c>
      <c r="E133" s="10" t="s">
        <v>215</v>
      </c>
      <c r="F133" s="7" t="s">
        <v>94</v>
      </c>
      <c r="G133" s="7" t="s">
        <v>143</v>
      </c>
      <c r="I133" s="3">
        <v>505</v>
      </c>
      <c r="J133" s="3">
        <v>379</v>
      </c>
      <c r="K133" s="3">
        <v>194</v>
      </c>
      <c r="L133" s="3">
        <f>SUM(I133:K133)</f>
        <v>1078</v>
      </c>
      <c r="N133" s="7">
        <v>142</v>
      </c>
      <c r="O133" s="7">
        <v>60</v>
      </c>
    </row>
    <row r="134" spans="1:15" ht="12.75">
      <c r="A134" s="23"/>
      <c r="B134">
        <v>24</v>
      </c>
      <c r="C134" t="s">
        <v>81</v>
      </c>
      <c r="D134" s="10" t="s">
        <v>216</v>
      </c>
      <c r="E134" s="10" t="s">
        <v>217</v>
      </c>
      <c r="F134" s="7" t="s">
        <v>94</v>
      </c>
      <c r="G134" s="7" t="s">
        <v>145</v>
      </c>
      <c r="I134" s="3">
        <v>496</v>
      </c>
      <c r="J134" s="3">
        <v>378</v>
      </c>
      <c r="K134" s="3">
        <v>191</v>
      </c>
      <c r="L134" s="3">
        <f>SUM(I134:K134)</f>
        <v>1065</v>
      </c>
      <c r="N134" s="7">
        <v>143</v>
      </c>
      <c r="O134" s="7">
        <v>71</v>
      </c>
    </row>
    <row r="135" spans="1:15" ht="13.5" thickBot="1">
      <c r="A135" s="23"/>
      <c r="D135" s="10"/>
      <c r="E135" s="10"/>
      <c r="F135" s="7"/>
      <c r="G135" s="7"/>
      <c r="I135" s="3"/>
      <c r="J135" s="3"/>
      <c r="K135" s="3"/>
      <c r="L135" s="28">
        <f>SUM(L129:L134)</f>
        <v>5605</v>
      </c>
      <c r="N135" s="28">
        <f>SUM(N129:N134)</f>
        <v>717</v>
      </c>
      <c r="O135" s="28">
        <f>SUM(O129:O134)</f>
        <v>389</v>
      </c>
    </row>
    <row r="136" spans="1:15" ht="13.5" thickTop="1">
      <c r="A136" s="23"/>
      <c r="B136" s="2" t="s">
        <v>255</v>
      </c>
      <c r="D136" s="10"/>
      <c r="E136" s="10"/>
      <c r="F136" s="7"/>
      <c r="G136" s="7"/>
      <c r="I136" s="3"/>
      <c r="J136" s="3"/>
      <c r="K136" s="3"/>
      <c r="L136" s="3"/>
      <c r="N136" s="7"/>
      <c r="O136" s="7"/>
    </row>
    <row r="137" spans="1:15" ht="12.75">
      <c r="A137" s="23"/>
      <c r="B137">
        <v>14</v>
      </c>
      <c r="C137" t="s">
        <v>68</v>
      </c>
      <c r="D137" s="24" t="s">
        <v>23</v>
      </c>
      <c r="E137" s="24" t="s">
        <v>25</v>
      </c>
      <c r="F137" s="7" t="s">
        <v>94</v>
      </c>
      <c r="G137" s="7" t="s">
        <v>156</v>
      </c>
      <c r="I137" s="3">
        <v>503</v>
      </c>
      <c r="J137" s="3">
        <v>390</v>
      </c>
      <c r="K137" s="3">
        <v>194</v>
      </c>
      <c r="L137" s="3">
        <f>SUM(I137:K137)</f>
        <v>1087</v>
      </c>
      <c r="N137" s="7">
        <v>143</v>
      </c>
      <c r="O137" s="7">
        <v>63</v>
      </c>
    </row>
    <row r="138" spans="1:15" ht="12.75">
      <c r="A138" s="23"/>
      <c r="B138">
        <v>26</v>
      </c>
      <c r="C138" t="s">
        <v>68</v>
      </c>
      <c r="D138" s="10" t="s">
        <v>218</v>
      </c>
      <c r="E138" s="10" t="s">
        <v>219</v>
      </c>
      <c r="F138" s="7" t="s">
        <v>94</v>
      </c>
      <c r="G138" s="7" t="s">
        <v>149</v>
      </c>
      <c r="I138" s="3">
        <v>487</v>
      </c>
      <c r="J138" s="3">
        <v>380</v>
      </c>
      <c r="K138" s="3">
        <v>192</v>
      </c>
      <c r="L138" s="3">
        <f>SUM(I138:K138)</f>
        <v>1059</v>
      </c>
      <c r="N138" s="7">
        <v>143</v>
      </c>
      <c r="O138" s="7">
        <v>62</v>
      </c>
    </row>
    <row r="139" spans="1:15" ht="13.5" thickBot="1">
      <c r="A139" s="23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ht="12.75">
      <c r="A140" s="23"/>
    </row>
    <row r="141" spans="1:2" ht="12.75">
      <c r="A141" s="23"/>
      <c r="B141" s="29" t="s">
        <v>254</v>
      </c>
    </row>
    <row r="142" spans="1:15" ht="12.75">
      <c r="A142" s="23"/>
      <c r="B142">
        <v>2</v>
      </c>
      <c r="C142" t="s">
        <v>77</v>
      </c>
      <c r="D142" s="24" t="s">
        <v>41</v>
      </c>
      <c r="E142" t="s">
        <v>9</v>
      </c>
      <c r="F142" s="7" t="s">
        <v>87</v>
      </c>
      <c r="G142" s="7" t="s">
        <v>143</v>
      </c>
      <c r="I142" s="3">
        <v>584</v>
      </c>
      <c r="J142" s="3">
        <v>404</v>
      </c>
      <c r="K142" s="3">
        <v>214</v>
      </c>
      <c r="L142" s="3">
        <f>SUM(I142:K142)</f>
        <v>1202</v>
      </c>
      <c r="N142" s="7">
        <v>144</v>
      </c>
      <c r="O142" s="7">
        <v>101</v>
      </c>
    </row>
    <row r="143" spans="1:15" ht="12.75">
      <c r="A143" s="23"/>
      <c r="B143">
        <v>7</v>
      </c>
      <c r="C143" t="s">
        <v>77</v>
      </c>
      <c r="D143" t="s">
        <v>130</v>
      </c>
      <c r="E143" t="s">
        <v>158</v>
      </c>
      <c r="F143" s="7" t="s">
        <v>87</v>
      </c>
      <c r="G143" s="7" t="s">
        <v>145</v>
      </c>
      <c r="I143" s="3">
        <v>546</v>
      </c>
      <c r="J143" s="3">
        <v>386</v>
      </c>
      <c r="K143" s="3">
        <v>202</v>
      </c>
      <c r="L143" s="3">
        <f>SUM(I143:K143)</f>
        <v>1134</v>
      </c>
      <c r="N143" s="7">
        <v>144</v>
      </c>
      <c r="O143" s="7">
        <v>73</v>
      </c>
    </row>
    <row r="144" spans="1:15" ht="12.75">
      <c r="A144" s="23"/>
      <c r="B144">
        <v>14</v>
      </c>
      <c r="C144" t="s">
        <v>81</v>
      </c>
      <c r="D144" s="24" t="s">
        <v>161</v>
      </c>
      <c r="E144" s="24" t="s">
        <v>162</v>
      </c>
      <c r="F144" s="7" t="s">
        <v>87</v>
      </c>
      <c r="G144" s="7" t="s">
        <v>156</v>
      </c>
      <c r="I144" s="3">
        <v>520</v>
      </c>
      <c r="J144" s="3">
        <v>360</v>
      </c>
      <c r="K144" s="3">
        <v>198</v>
      </c>
      <c r="L144" s="3">
        <f>SUM(I144:K144)</f>
        <v>1078</v>
      </c>
      <c r="N144" s="7">
        <v>144</v>
      </c>
      <c r="O144" s="7">
        <v>64</v>
      </c>
    </row>
    <row r="145" ht="12.75">
      <c r="A145" s="23"/>
    </row>
    <row r="146" spans="1:15" ht="12.75">
      <c r="A146" s="23"/>
      <c r="B146" s="24">
        <v>19</v>
      </c>
      <c r="C146" s="24" t="s">
        <v>77</v>
      </c>
      <c r="D146" s="4" t="s">
        <v>207</v>
      </c>
      <c r="E146" s="4" t="s">
        <v>208</v>
      </c>
      <c r="F146" s="23" t="s">
        <v>87</v>
      </c>
      <c r="G146" s="23" t="s">
        <v>143</v>
      </c>
      <c r="H146" s="24"/>
      <c r="I146" s="3">
        <v>538</v>
      </c>
      <c r="J146" s="3">
        <v>400</v>
      </c>
      <c r="K146" s="3">
        <v>206</v>
      </c>
      <c r="L146" s="3">
        <f>SUM(I146:K146)</f>
        <v>1144</v>
      </c>
      <c r="M146" s="24"/>
      <c r="N146" s="23">
        <v>144</v>
      </c>
      <c r="O146" s="23">
        <v>80</v>
      </c>
    </row>
    <row r="147" spans="1:15" ht="12.75">
      <c r="A147" s="23"/>
      <c r="B147">
        <v>24</v>
      </c>
      <c r="C147" t="s">
        <v>77</v>
      </c>
      <c r="D147" s="10" t="s">
        <v>17</v>
      </c>
      <c r="E147" s="10" t="s">
        <v>18</v>
      </c>
      <c r="F147" s="7" t="s">
        <v>87</v>
      </c>
      <c r="G147" s="7" t="s">
        <v>145</v>
      </c>
      <c r="I147" s="3">
        <v>0</v>
      </c>
      <c r="J147" s="3">
        <v>0</v>
      </c>
      <c r="K147" s="3">
        <v>0</v>
      </c>
      <c r="L147" s="3">
        <f>SUM(I147:K147)</f>
        <v>0</v>
      </c>
      <c r="N147" s="7">
        <v>0</v>
      </c>
      <c r="O147" s="7">
        <v>0</v>
      </c>
    </row>
    <row r="148" spans="1:15" ht="13.5" thickBot="1">
      <c r="A148" s="23"/>
      <c r="L148" s="28">
        <f>SUM(L142:L147)</f>
        <v>4558</v>
      </c>
      <c r="N148" s="28">
        <f>SUM(N142:N147)</f>
        <v>576</v>
      </c>
      <c r="O148" s="28">
        <f>SUM(O142:O147)</f>
        <v>318</v>
      </c>
    </row>
    <row r="149" spans="1:2" ht="13.5" thickTop="1">
      <c r="A149" s="23"/>
      <c r="B149" s="2" t="s">
        <v>255</v>
      </c>
    </row>
    <row r="150" spans="1:15" ht="12.75">
      <c r="A150" s="23"/>
      <c r="B150">
        <v>10</v>
      </c>
      <c r="C150" t="s">
        <v>73</v>
      </c>
      <c r="D150" t="s">
        <v>78</v>
      </c>
      <c r="E150" t="s">
        <v>163</v>
      </c>
      <c r="F150" s="7" t="s">
        <v>87</v>
      </c>
      <c r="G150" s="7" t="s">
        <v>149</v>
      </c>
      <c r="I150" s="3">
        <v>481</v>
      </c>
      <c r="J150" s="3">
        <v>364</v>
      </c>
      <c r="K150" s="3">
        <v>196</v>
      </c>
      <c r="L150" s="3">
        <f>SUM(I150:K150)</f>
        <v>1041</v>
      </c>
      <c r="N150" s="7">
        <v>143</v>
      </c>
      <c r="O150" s="7">
        <v>55</v>
      </c>
    </row>
    <row r="151" spans="1:15" ht="13.5" thickBot="1">
      <c r="A151" s="23"/>
      <c r="B151" s="36"/>
      <c r="C151" s="36"/>
      <c r="D151" s="40"/>
      <c r="E151" s="40"/>
      <c r="F151" s="41"/>
      <c r="G151" s="41"/>
      <c r="H151" s="36"/>
      <c r="I151" s="35"/>
      <c r="J151" s="35"/>
      <c r="K151" s="35"/>
      <c r="L151" s="35"/>
      <c r="M151" s="36"/>
      <c r="N151" s="41"/>
      <c r="O151" s="41"/>
    </row>
    <row r="152" spans="1:15" ht="12.75">
      <c r="A152" s="23"/>
      <c r="D152" s="24"/>
      <c r="E152" s="24"/>
      <c r="F152" s="7"/>
      <c r="G152" s="7"/>
      <c r="I152" s="3"/>
      <c r="J152" s="3"/>
      <c r="K152" s="3"/>
      <c r="L152" s="3"/>
      <c r="N152" s="7"/>
      <c r="O152" s="7"/>
    </row>
    <row r="153" spans="1:2" ht="12.75">
      <c r="A153" s="23"/>
      <c r="B153" s="29" t="s">
        <v>254</v>
      </c>
    </row>
    <row r="154" spans="1:15" ht="12.75">
      <c r="A154" s="23"/>
      <c r="B154" s="24">
        <v>3</v>
      </c>
      <c r="C154" s="24" t="s">
        <v>81</v>
      </c>
      <c r="D154" s="24" t="s">
        <v>10</v>
      </c>
      <c r="E154" s="24" t="s">
        <v>142</v>
      </c>
      <c r="F154" s="23" t="s">
        <v>71</v>
      </c>
      <c r="G154" s="23" t="s">
        <v>143</v>
      </c>
      <c r="H154" s="24"/>
      <c r="I154" s="3">
        <v>620</v>
      </c>
      <c r="J154" s="3">
        <v>426</v>
      </c>
      <c r="K154" s="3">
        <v>216</v>
      </c>
      <c r="L154" s="3">
        <f>SUM(I154:K154)</f>
        <v>1262</v>
      </c>
      <c r="M154" s="24"/>
      <c r="N154" s="23">
        <v>144</v>
      </c>
      <c r="O154" s="23">
        <v>130</v>
      </c>
    </row>
    <row r="155" spans="1:15" ht="12.75">
      <c r="A155" s="23"/>
      <c r="B155">
        <v>6</v>
      </c>
      <c r="C155" t="s">
        <v>77</v>
      </c>
      <c r="D155" t="s">
        <v>23</v>
      </c>
      <c r="E155" t="s">
        <v>150</v>
      </c>
      <c r="F155" s="7" t="s">
        <v>71</v>
      </c>
      <c r="G155" s="7" t="s">
        <v>145</v>
      </c>
      <c r="I155" s="3">
        <v>576</v>
      </c>
      <c r="J155" s="3">
        <v>408</v>
      </c>
      <c r="K155" s="3">
        <v>208</v>
      </c>
      <c r="L155" s="3">
        <f>SUM(I155:K155)</f>
        <v>1192</v>
      </c>
      <c r="N155" s="7">
        <v>144</v>
      </c>
      <c r="O155" s="7">
        <v>99</v>
      </c>
    </row>
    <row r="156" spans="1:15" ht="12.75">
      <c r="A156" s="23"/>
      <c r="F156" s="7"/>
      <c r="G156" s="7"/>
      <c r="I156" s="3"/>
      <c r="J156" s="3"/>
      <c r="K156" s="3"/>
      <c r="L156" s="3"/>
      <c r="N156" s="7"/>
      <c r="O156" s="7"/>
    </row>
    <row r="157" spans="1:15" ht="12.75">
      <c r="A157" s="23"/>
      <c r="B157">
        <v>20</v>
      </c>
      <c r="C157" t="s">
        <v>81</v>
      </c>
      <c r="D157" s="10" t="s">
        <v>220</v>
      </c>
      <c r="E157" s="10" t="s">
        <v>221</v>
      </c>
      <c r="F157" s="7" t="s">
        <v>71</v>
      </c>
      <c r="G157" s="7" t="s">
        <v>143</v>
      </c>
      <c r="I157" s="3">
        <v>0</v>
      </c>
      <c r="J157" s="3">
        <v>0</v>
      </c>
      <c r="K157" s="3">
        <v>0</v>
      </c>
      <c r="L157" s="3">
        <f>SUM(I157:K157)</f>
        <v>0</v>
      </c>
      <c r="N157" s="7">
        <v>0</v>
      </c>
      <c r="O157" s="7">
        <v>0</v>
      </c>
    </row>
    <row r="158" spans="1:15" ht="13.5" thickBot="1">
      <c r="A158" s="23"/>
      <c r="L158" s="28">
        <f>SUM(L154:L157)</f>
        <v>2454</v>
      </c>
      <c r="N158" s="28">
        <f>SUM(N154:N157)</f>
        <v>288</v>
      </c>
      <c r="O158" s="28">
        <f>SUM(O154:O157)</f>
        <v>229</v>
      </c>
    </row>
    <row r="159" ht="13.5" thickTop="1">
      <c r="A159" s="23"/>
    </row>
    <row r="160" spans="1:15" ht="13.5" thickBot="1">
      <c r="A160" s="2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ht="12.75">
      <c r="A161" s="23"/>
    </row>
    <row r="162" spans="1:12" ht="15.75">
      <c r="A162" s="23"/>
      <c r="D162" s="52" t="s">
        <v>258</v>
      </c>
      <c r="E162" s="52"/>
      <c r="F162" s="52"/>
      <c r="G162" s="52"/>
      <c r="H162" s="52"/>
      <c r="I162" s="52"/>
      <c r="J162" s="52"/>
      <c r="K162" s="52"/>
      <c r="L162" s="52"/>
    </row>
    <row r="163" ht="12.75">
      <c r="A163" s="23"/>
    </row>
    <row r="164" spans="1:15" ht="12.75">
      <c r="A164" s="23"/>
      <c r="B164" s="24">
        <v>27</v>
      </c>
      <c r="C164" s="24" t="s">
        <v>81</v>
      </c>
      <c r="D164" s="4" t="s">
        <v>199</v>
      </c>
      <c r="E164" s="4" t="s">
        <v>200</v>
      </c>
      <c r="F164" s="23" t="s">
        <v>85</v>
      </c>
      <c r="G164" s="23" t="s">
        <v>132</v>
      </c>
      <c r="H164" s="24"/>
      <c r="I164" s="3">
        <v>116</v>
      </c>
      <c r="J164" s="3">
        <v>173</v>
      </c>
      <c r="K164" s="3">
        <v>111</v>
      </c>
      <c r="L164" s="3">
        <f>SUM(I164:K164)</f>
        <v>400</v>
      </c>
      <c r="M164" s="24"/>
      <c r="N164" s="23">
        <v>94</v>
      </c>
      <c r="O164" s="23">
        <v>6</v>
      </c>
    </row>
    <row r="165" spans="1:15" ht="12.75">
      <c r="A165" s="23"/>
      <c r="B165" s="24">
        <v>17</v>
      </c>
      <c r="C165" s="24" t="s">
        <v>68</v>
      </c>
      <c r="D165" s="24" t="s">
        <v>127</v>
      </c>
      <c r="E165" s="24" t="s">
        <v>128</v>
      </c>
      <c r="F165" s="23" t="s">
        <v>85</v>
      </c>
      <c r="G165" s="23" t="s">
        <v>129</v>
      </c>
      <c r="H165" s="24"/>
      <c r="I165" s="3">
        <v>82</v>
      </c>
      <c r="J165" s="3">
        <v>144</v>
      </c>
      <c r="K165" s="3">
        <v>114</v>
      </c>
      <c r="L165" s="3">
        <f>SUM(I165:K165)</f>
        <v>340</v>
      </c>
      <c r="M165" s="24"/>
      <c r="N165" s="23">
        <v>68</v>
      </c>
      <c r="O165" s="23">
        <v>8</v>
      </c>
    </row>
    <row r="166" spans="1:15" ht="12.75">
      <c r="A166" s="23"/>
      <c r="B166">
        <v>15</v>
      </c>
      <c r="C166" t="s">
        <v>81</v>
      </c>
      <c r="D166" s="24" t="s">
        <v>14</v>
      </c>
      <c r="E166" s="24" t="s">
        <v>139</v>
      </c>
      <c r="F166" s="7" t="s">
        <v>85</v>
      </c>
      <c r="G166" s="7" t="s">
        <v>132</v>
      </c>
      <c r="I166" s="3">
        <v>32</v>
      </c>
      <c r="J166" s="3">
        <v>90</v>
      </c>
      <c r="K166" s="3">
        <v>81</v>
      </c>
      <c r="L166" s="3">
        <f>SUM(I166:K166)</f>
        <v>203</v>
      </c>
      <c r="N166" s="7">
        <v>53</v>
      </c>
      <c r="O166" s="7">
        <v>5</v>
      </c>
    </row>
    <row r="167" spans="1:15" ht="13.5" thickBot="1">
      <c r="A167" s="23"/>
      <c r="L167" s="42">
        <f>SUM(L164:L166)</f>
        <v>943</v>
      </c>
      <c r="M167" s="24"/>
      <c r="N167" s="42">
        <f>SUM(N164:N166)</f>
        <v>215</v>
      </c>
      <c r="O167" s="42">
        <f>SUM(O164:O166)</f>
        <v>19</v>
      </c>
    </row>
    <row r="168" spans="1:13" ht="13.5" thickTop="1">
      <c r="A168" s="23"/>
      <c r="M168" s="24"/>
    </row>
    <row r="169" spans="1:15" ht="12.75">
      <c r="A169" s="23"/>
      <c r="B169" s="24">
        <v>27</v>
      </c>
      <c r="C169" s="24" t="s">
        <v>77</v>
      </c>
      <c r="D169" s="4" t="s">
        <v>202</v>
      </c>
      <c r="E169" s="4" t="s">
        <v>31</v>
      </c>
      <c r="F169" s="23" t="s">
        <v>75</v>
      </c>
      <c r="G169" s="23" t="s">
        <v>132</v>
      </c>
      <c r="H169" s="24"/>
      <c r="I169" s="3">
        <v>96</v>
      </c>
      <c r="J169" s="3">
        <v>118</v>
      </c>
      <c r="K169" s="3">
        <v>101</v>
      </c>
      <c r="L169" s="3">
        <f>SUM(I169:K169)</f>
        <v>315</v>
      </c>
      <c r="M169" s="24"/>
      <c r="N169" s="23">
        <v>79</v>
      </c>
      <c r="O169" s="23">
        <v>5</v>
      </c>
    </row>
    <row r="170" spans="1:15" ht="12.75">
      <c r="A170" s="23"/>
      <c r="B170" s="24">
        <v>16</v>
      </c>
      <c r="C170" s="24" t="s">
        <v>81</v>
      </c>
      <c r="D170" s="24" t="s">
        <v>133</v>
      </c>
      <c r="E170" s="24" t="s">
        <v>134</v>
      </c>
      <c r="F170" s="23" t="s">
        <v>75</v>
      </c>
      <c r="G170" s="23" t="s">
        <v>132</v>
      </c>
      <c r="H170" s="24"/>
      <c r="I170" s="3">
        <v>99</v>
      </c>
      <c r="J170" s="3">
        <v>116</v>
      </c>
      <c r="K170" s="3">
        <v>100</v>
      </c>
      <c r="L170" s="3">
        <f>SUM(I170:K170)</f>
        <v>315</v>
      </c>
      <c r="M170" s="24"/>
      <c r="N170" s="23">
        <v>77</v>
      </c>
      <c r="O170" s="23">
        <v>6</v>
      </c>
    </row>
    <row r="171" spans="1:15" ht="12.75">
      <c r="A171" s="23"/>
      <c r="B171" s="24">
        <v>17</v>
      </c>
      <c r="C171" s="24" t="s">
        <v>73</v>
      </c>
      <c r="D171" s="24" t="s">
        <v>23</v>
      </c>
      <c r="E171" s="24" t="s">
        <v>135</v>
      </c>
      <c r="F171" s="23" t="s">
        <v>75</v>
      </c>
      <c r="G171" s="23" t="s">
        <v>129</v>
      </c>
      <c r="H171" s="24"/>
      <c r="I171" s="3">
        <v>80</v>
      </c>
      <c r="J171" s="3">
        <v>131</v>
      </c>
      <c r="K171" s="3">
        <v>88</v>
      </c>
      <c r="L171" s="3">
        <f>SUM(I171:K171)</f>
        <v>299</v>
      </c>
      <c r="M171" s="24"/>
      <c r="N171" s="23">
        <v>81</v>
      </c>
      <c r="O171" s="23">
        <v>9</v>
      </c>
    </row>
    <row r="172" spans="1:15" ht="13.5" thickBot="1">
      <c r="A172" s="23"/>
      <c r="L172" s="42">
        <f>SUM(L169:L171)</f>
        <v>929</v>
      </c>
      <c r="M172" s="24"/>
      <c r="N172" s="42">
        <f>SUM(N169:N171)</f>
        <v>237</v>
      </c>
      <c r="O172" s="42">
        <f>SUM(O169:O171)</f>
        <v>20</v>
      </c>
    </row>
    <row r="173" spans="1:13" ht="13.5" thickTop="1">
      <c r="A173" s="23"/>
      <c r="M173" s="24"/>
    </row>
    <row r="174" spans="1:15" ht="12.75">
      <c r="A174" s="23"/>
      <c r="B174" s="24">
        <v>27</v>
      </c>
      <c r="C174" s="24" t="s">
        <v>73</v>
      </c>
      <c r="D174" s="4" t="s">
        <v>201</v>
      </c>
      <c r="E174" s="4" t="s">
        <v>37</v>
      </c>
      <c r="F174" s="23" t="s">
        <v>94</v>
      </c>
      <c r="G174" s="23" t="s">
        <v>132</v>
      </c>
      <c r="H174" s="24"/>
      <c r="I174" s="3">
        <v>101</v>
      </c>
      <c r="J174" s="3">
        <v>137</v>
      </c>
      <c r="K174" s="3">
        <v>86</v>
      </c>
      <c r="L174" s="3">
        <f>SUM(I174:K174)</f>
        <v>324</v>
      </c>
      <c r="M174" s="24"/>
      <c r="N174" s="23">
        <v>84</v>
      </c>
      <c r="O174" s="23">
        <v>5</v>
      </c>
    </row>
    <row r="175" spans="1:15" ht="12.75">
      <c r="A175" s="23"/>
      <c r="B175">
        <v>15</v>
      </c>
      <c r="C175" t="s">
        <v>77</v>
      </c>
      <c r="D175" s="24" t="s">
        <v>101</v>
      </c>
      <c r="E175" s="24" t="s">
        <v>136</v>
      </c>
      <c r="F175" s="7" t="s">
        <v>94</v>
      </c>
      <c r="G175" s="7" t="s">
        <v>132</v>
      </c>
      <c r="I175" s="3">
        <v>53</v>
      </c>
      <c r="J175" s="3">
        <v>117</v>
      </c>
      <c r="K175" s="3">
        <v>95</v>
      </c>
      <c r="L175" s="3">
        <f>SUM(I175:K175)</f>
        <v>265</v>
      </c>
      <c r="N175" s="7">
        <v>59</v>
      </c>
      <c r="O175" s="7">
        <v>5</v>
      </c>
    </row>
    <row r="176" spans="1:15" ht="12.75">
      <c r="A176" s="23"/>
      <c r="B176">
        <v>17</v>
      </c>
      <c r="C176" t="s">
        <v>81</v>
      </c>
      <c r="D176" t="s">
        <v>91</v>
      </c>
      <c r="E176" t="s">
        <v>137</v>
      </c>
      <c r="F176" s="7" t="s">
        <v>94</v>
      </c>
      <c r="G176" s="7" t="s">
        <v>129</v>
      </c>
      <c r="I176" s="3">
        <v>64</v>
      </c>
      <c r="J176" s="3">
        <v>120</v>
      </c>
      <c r="K176" s="3">
        <v>60</v>
      </c>
      <c r="L176" s="3">
        <f>SUM(I176:K176)</f>
        <v>244</v>
      </c>
      <c r="N176" s="7">
        <v>54</v>
      </c>
      <c r="O176" s="7">
        <v>2</v>
      </c>
    </row>
    <row r="177" spans="1:15" ht="13.5" thickBot="1">
      <c r="A177" s="23"/>
      <c r="L177" s="42">
        <f>SUM(L174:L176)</f>
        <v>833</v>
      </c>
      <c r="M177" s="24"/>
      <c r="N177" s="42">
        <f>SUM(N174:N176)</f>
        <v>197</v>
      </c>
      <c r="O177" s="42">
        <f>SUM(O174:O176)</f>
        <v>12</v>
      </c>
    </row>
    <row r="178" spans="1:13" ht="13.5" thickTop="1">
      <c r="A178" s="23"/>
      <c r="M178" s="24"/>
    </row>
    <row r="179" spans="1:15" ht="12.75">
      <c r="A179" s="23"/>
      <c r="B179" s="24">
        <v>15</v>
      </c>
      <c r="C179" s="24" t="s">
        <v>73</v>
      </c>
      <c r="D179" s="24" t="s">
        <v>130</v>
      </c>
      <c r="E179" s="24" t="s">
        <v>131</v>
      </c>
      <c r="F179" s="23" t="s">
        <v>87</v>
      </c>
      <c r="G179" s="23" t="s">
        <v>132</v>
      </c>
      <c r="H179" s="24"/>
      <c r="I179" s="3">
        <v>105</v>
      </c>
      <c r="J179" s="3">
        <v>116</v>
      </c>
      <c r="K179" s="3">
        <v>105</v>
      </c>
      <c r="L179" s="3">
        <f>SUM(I179:K179)</f>
        <v>326</v>
      </c>
      <c r="M179" s="24"/>
      <c r="N179" s="23">
        <v>82</v>
      </c>
      <c r="O179" s="23">
        <v>2</v>
      </c>
    </row>
    <row r="180" spans="1:15" ht="12.75">
      <c r="A180" s="23"/>
      <c r="B180">
        <v>16</v>
      </c>
      <c r="C180" t="s">
        <v>68</v>
      </c>
      <c r="D180" s="24" t="s">
        <v>29</v>
      </c>
      <c r="E180" s="24" t="s">
        <v>140</v>
      </c>
      <c r="F180" s="7" t="s">
        <v>87</v>
      </c>
      <c r="G180" s="7" t="s">
        <v>129</v>
      </c>
      <c r="I180" s="3">
        <v>48</v>
      </c>
      <c r="J180" s="3">
        <v>80</v>
      </c>
      <c r="K180" s="3">
        <v>71</v>
      </c>
      <c r="L180" s="3">
        <f>SUM(I180:K180)</f>
        <v>199</v>
      </c>
      <c r="N180" s="7">
        <v>47</v>
      </c>
      <c r="O180" s="7">
        <v>4</v>
      </c>
    </row>
    <row r="181" spans="1:15" ht="12.75">
      <c r="A181" s="23"/>
      <c r="B181" s="24">
        <v>27</v>
      </c>
      <c r="C181" s="24" t="s">
        <v>68</v>
      </c>
      <c r="D181" s="4" t="s">
        <v>203</v>
      </c>
      <c r="E181" s="4" t="s">
        <v>104</v>
      </c>
      <c r="F181" s="23" t="s">
        <v>87</v>
      </c>
      <c r="G181" s="23" t="s">
        <v>132</v>
      </c>
      <c r="H181" s="24"/>
      <c r="I181" s="3">
        <v>32</v>
      </c>
      <c r="J181" s="3">
        <v>68</v>
      </c>
      <c r="K181" s="3">
        <v>74</v>
      </c>
      <c r="L181" s="3">
        <f>SUM(I181:K181)</f>
        <v>174</v>
      </c>
      <c r="M181" s="24"/>
      <c r="N181" s="23">
        <v>44</v>
      </c>
      <c r="O181" s="23">
        <v>3</v>
      </c>
    </row>
    <row r="182" spans="1:15" ht="13.5" thickBot="1">
      <c r="A182" s="23"/>
      <c r="L182" s="42">
        <f>SUM(L179:L181)</f>
        <v>699</v>
      </c>
      <c r="M182" s="24"/>
      <c r="N182" s="42">
        <f>SUM(N179:N181)</f>
        <v>173</v>
      </c>
      <c r="O182" s="42">
        <f>SUM(O179:O181)</f>
        <v>9</v>
      </c>
    </row>
    <row r="183" ht="13.5" thickTop="1">
      <c r="A183" s="23"/>
    </row>
    <row r="184" spans="1:15" ht="12.75">
      <c r="A184" s="23"/>
      <c r="B184">
        <v>15</v>
      </c>
      <c r="C184" t="s">
        <v>68</v>
      </c>
      <c r="D184" s="24" t="s">
        <v>78</v>
      </c>
      <c r="E184" s="24" t="s">
        <v>141</v>
      </c>
      <c r="F184" s="7" t="s">
        <v>71</v>
      </c>
      <c r="G184" s="7" t="s">
        <v>132</v>
      </c>
      <c r="I184" s="3">
        <v>32</v>
      </c>
      <c r="J184" s="3">
        <v>36</v>
      </c>
      <c r="K184" s="3">
        <v>56</v>
      </c>
      <c r="L184" s="3">
        <f>SUM(I184:K184)</f>
        <v>124</v>
      </c>
      <c r="N184" s="7">
        <v>28</v>
      </c>
      <c r="O184" s="7">
        <v>1</v>
      </c>
    </row>
    <row r="185" spans="1:15" ht="12.75">
      <c r="A185" s="23"/>
      <c r="B185">
        <v>16</v>
      </c>
      <c r="C185" t="s">
        <v>77</v>
      </c>
      <c r="D185" s="10" t="s">
        <v>138</v>
      </c>
      <c r="E185" s="10" t="s">
        <v>24</v>
      </c>
      <c r="F185" s="7" t="s">
        <v>71</v>
      </c>
      <c r="G185" s="7" t="s">
        <v>129</v>
      </c>
      <c r="I185" s="3">
        <v>60</v>
      </c>
      <c r="J185" s="3">
        <v>81</v>
      </c>
      <c r="K185" s="3">
        <v>96</v>
      </c>
      <c r="L185" s="3">
        <f>SUM(I185:K185)</f>
        <v>237</v>
      </c>
      <c r="N185" s="7">
        <v>55</v>
      </c>
      <c r="O185" s="7">
        <v>3</v>
      </c>
    </row>
    <row r="186" spans="1:15" ht="13.5" thickBot="1">
      <c r="A186" s="23"/>
      <c r="L186" s="42">
        <f>SUM(L184:L185)</f>
        <v>361</v>
      </c>
      <c r="N186" s="42">
        <f>SUM(N184:N185)</f>
        <v>83</v>
      </c>
      <c r="O186" s="42">
        <f>SUM(O184:O185)</f>
        <v>4</v>
      </c>
    </row>
    <row r="187" spans="1:15" ht="13.5" thickTop="1">
      <c r="A187" s="2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3.5" thickBot="1">
      <c r="A188" s="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spans="1:16" ht="12.75">
      <c r="A193" s="23"/>
      <c r="P193" s="24"/>
    </row>
    <row r="194" ht="12.75">
      <c r="A194" s="7"/>
    </row>
    <row r="195" ht="12.75">
      <c r="A195" s="7"/>
    </row>
    <row r="196" spans="1:7" ht="12.75">
      <c r="A196" s="7"/>
      <c r="C196" s="1"/>
      <c r="F196" s="7"/>
      <c r="G196" s="7"/>
    </row>
    <row r="197" spans="1:7" ht="12.75">
      <c r="A197" s="7"/>
      <c r="C197" s="1"/>
      <c r="F197" s="7"/>
      <c r="G197" s="7"/>
    </row>
    <row r="198" spans="1:7" ht="12.75">
      <c r="A198" s="7"/>
      <c r="C198" s="1"/>
      <c r="F198" s="7"/>
      <c r="G198" s="7"/>
    </row>
    <row r="199" spans="1:7" ht="12.75">
      <c r="A199" s="7"/>
      <c r="C199" s="1"/>
      <c r="F199" s="7"/>
      <c r="G199" s="7"/>
    </row>
    <row r="200" spans="1:3" ht="12.75">
      <c r="A200" s="7"/>
      <c r="C200" s="1"/>
    </row>
    <row r="201" spans="1:3" ht="12.75">
      <c r="A201" s="7"/>
      <c r="C201" s="1"/>
    </row>
    <row r="202" spans="1:3" ht="12.75">
      <c r="A202" s="7"/>
      <c r="C202" s="1"/>
    </row>
    <row r="203" spans="1:3" ht="12.75">
      <c r="A203" s="7"/>
      <c r="C203" s="1"/>
    </row>
    <row r="204" spans="1:3" ht="12.75">
      <c r="A204" s="7"/>
      <c r="C204" s="1"/>
    </row>
    <row r="205" spans="1:3" ht="12.75">
      <c r="A205" s="7"/>
      <c r="C205" s="1"/>
    </row>
    <row r="206" spans="1:3" ht="12.75">
      <c r="A206" s="7"/>
      <c r="C206" s="1"/>
    </row>
    <row r="207" spans="1:3" ht="12.75">
      <c r="A207" s="7"/>
      <c r="C207" s="1"/>
    </row>
    <row r="208" spans="1:3" ht="12.75">
      <c r="A208" s="7"/>
      <c r="C208" s="1"/>
    </row>
    <row r="209" spans="1:3" ht="12.75">
      <c r="A209" s="7"/>
      <c r="C209" s="1"/>
    </row>
    <row r="210" spans="1:3" ht="12.75">
      <c r="A210" s="7"/>
      <c r="C210" s="1"/>
    </row>
    <row r="211" spans="1:3" ht="12.75">
      <c r="A211" s="7"/>
      <c r="C211" s="1"/>
    </row>
    <row r="212" spans="1:3" ht="12.75">
      <c r="A212" s="7"/>
      <c r="C212" s="1"/>
    </row>
    <row r="213" spans="1:3" ht="12.75">
      <c r="A213" s="7"/>
      <c r="C213" s="1"/>
    </row>
    <row r="214" spans="1:3" ht="12.75">
      <c r="A214" s="7"/>
      <c r="C214" s="1"/>
    </row>
    <row r="215" spans="1:3" ht="12.75">
      <c r="A215" s="7"/>
      <c r="C215" s="1"/>
    </row>
    <row r="216" spans="1:3" ht="12.75">
      <c r="A216" s="7"/>
      <c r="C216" s="1"/>
    </row>
    <row r="217" spans="1:3" ht="12.75">
      <c r="A217" s="7"/>
      <c r="C217" s="1"/>
    </row>
    <row r="218" spans="1:3" ht="12.75">
      <c r="A218" s="7"/>
      <c r="C218" s="1"/>
    </row>
    <row r="219" spans="1:3" ht="12.75">
      <c r="A219" s="7"/>
      <c r="C219" s="1"/>
    </row>
    <row r="220" spans="1:3" ht="12.75">
      <c r="A220" s="7"/>
      <c r="C220" s="1"/>
    </row>
    <row r="221" spans="1:3" ht="12.75">
      <c r="A221" s="7"/>
      <c r="C221" s="2"/>
    </row>
    <row r="222" spans="1:3" ht="12.75">
      <c r="A222" s="7"/>
      <c r="C222" s="2"/>
    </row>
    <row r="223" spans="1:3" ht="12.75">
      <c r="A223" s="7"/>
      <c r="C223" s="2"/>
    </row>
    <row r="224" spans="1:3" ht="12.75">
      <c r="A224" s="7"/>
      <c r="C224" s="2"/>
    </row>
    <row r="225" spans="1:3" ht="12.75">
      <c r="A225" s="7"/>
      <c r="C225" s="2"/>
    </row>
    <row r="226" spans="1:3" ht="12.75">
      <c r="A226" s="7"/>
      <c r="C226" s="2"/>
    </row>
    <row r="227" spans="1:3" ht="12.75">
      <c r="A227" s="7"/>
      <c r="C227" s="2"/>
    </row>
    <row r="228" spans="1:3" ht="12.75">
      <c r="A228" s="7"/>
      <c r="C228" s="2"/>
    </row>
    <row r="229" spans="1:3" ht="12.75">
      <c r="A229" s="7"/>
      <c r="C229" s="2"/>
    </row>
    <row r="230" spans="1:3" ht="12.75">
      <c r="A230" s="7"/>
      <c r="C230" s="2"/>
    </row>
    <row r="231" spans="1:3" ht="12.75">
      <c r="A231" s="7"/>
      <c r="C231" s="2"/>
    </row>
    <row r="232" spans="1:3" ht="12.75">
      <c r="A232" s="7"/>
      <c r="C232" s="2"/>
    </row>
    <row r="233" spans="1:3" ht="12.75">
      <c r="A233" s="7"/>
      <c r="C233" s="2"/>
    </row>
    <row r="234" spans="1:3" ht="12.75">
      <c r="A234" s="7"/>
      <c r="C234" s="2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</sheetData>
  <sheetProtection/>
  <mergeCells count="8">
    <mergeCell ref="D2:L2"/>
    <mergeCell ref="D4:L4"/>
    <mergeCell ref="D5:L5"/>
    <mergeCell ref="D162:L162"/>
    <mergeCell ref="B8:C8"/>
    <mergeCell ref="D8:E8"/>
    <mergeCell ref="D10:L10"/>
    <mergeCell ref="D101:L101"/>
  </mergeCells>
  <printOptions/>
  <pageMargins left="0.1968503937007874" right="0.1968503937007874" top="0.1968503937007874" bottom="0.1968503937007874" header="0" footer="0"/>
  <pageSetup horizontalDpi="600" verticalDpi="600" orientation="portrait" paperSize="9" scale="64" r:id="rId1"/>
  <rowBreaks count="2" manualBreakCount="2">
    <brk id="99" max="15" man="1"/>
    <brk id="1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5"/>
  <sheetViews>
    <sheetView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8.00390625" style="0" customWidth="1"/>
    <col min="2" max="2" width="4.00390625" style="0" customWidth="1"/>
    <col min="3" max="3" width="4.7109375" style="0" customWidth="1"/>
    <col min="4" max="4" width="11.00390625" style="0" customWidth="1"/>
    <col min="5" max="5" width="15.7109375" style="0" customWidth="1"/>
    <col min="6" max="6" width="13.140625" style="0" customWidth="1"/>
    <col min="8" max="8" width="4.00390625" style="0" customWidth="1"/>
    <col min="13" max="13" width="3.28125" style="0" customWidth="1"/>
    <col min="15" max="15" width="6.140625" style="0" customWidth="1"/>
    <col min="16" max="16" width="4.00390625" style="0" customWidth="1"/>
    <col min="18" max="18" width="4.421875" style="0" customWidth="1"/>
    <col min="19" max="19" width="7.28125" style="0" customWidth="1"/>
    <col min="20" max="20" width="7.140625" style="0" customWidth="1"/>
    <col min="21" max="21" width="3.421875" style="0" customWidth="1"/>
  </cols>
  <sheetData>
    <row r="1" spans="12:14" ht="13.5" thickBot="1">
      <c r="L1" s="11"/>
      <c r="M1" s="11"/>
      <c r="N1" s="11"/>
    </row>
    <row r="2" spans="4:14" ht="18">
      <c r="D2" s="43" t="s">
        <v>60</v>
      </c>
      <c r="E2" s="44"/>
      <c r="F2" s="44"/>
      <c r="G2" s="44"/>
      <c r="H2" s="44"/>
      <c r="I2" s="44"/>
      <c r="J2" s="44"/>
      <c r="K2" s="44"/>
      <c r="L2" s="45"/>
      <c r="M2" s="12"/>
      <c r="N2" s="12"/>
    </row>
    <row r="3" spans="4:14" ht="15.75">
      <c r="D3" s="13" t="s">
        <v>61</v>
      </c>
      <c r="E3" s="14"/>
      <c r="F3" s="14"/>
      <c r="G3" s="14"/>
      <c r="H3" s="14"/>
      <c r="I3" s="14"/>
      <c r="J3" s="14"/>
      <c r="K3" s="14"/>
      <c r="L3" s="15"/>
      <c r="M3" s="16"/>
      <c r="N3" s="16"/>
    </row>
    <row r="4" spans="4:14" ht="15.75">
      <c r="D4" s="46" t="s">
        <v>62</v>
      </c>
      <c r="E4" s="47"/>
      <c r="F4" s="47"/>
      <c r="G4" s="47"/>
      <c r="H4" s="47"/>
      <c r="I4" s="47"/>
      <c r="J4" s="47"/>
      <c r="K4" s="47"/>
      <c r="L4" s="48"/>
      <c r="M4" s="16"/>
      <c r="N4" s="16"/>
    </row>
    <row r="5" spans="4:14" ht="15.75">
      <c r="D5" s="49" t="s">
        <v>261</v>
      </c>
      <c r="E5" s="50"/>
      <c r="F5" s="50"/>
      <c r="G5" s="50"/>
      <c r="H5" s="50"/>
      <c r="I5" s="50"/>
      <c r="J5" s="50"/>
      <c r="K5" s="50"/>
      <c r="L5" s="51"/>
      <c r="M5" s="16"/>
      <c r="N5" s="16"/>
    </row>
    <row r="6" spans="4:14" ht="13.5" thickBot="1">
      <c r="D6" s="17"/>
      <c r="E6" s="18"/>
      <c r="F6" s="18"/>
      <c r="G6" s="18"/>
      <c r="H6" s="18"/>
      <c r="I6" s="18"/>
      <c r="J6" s="18"/>
      <c r="K6" s="18"/>
      <c r="L6" s="19"/>
      <c r="M6" s="20"/>
      <c r="N6" s="20"/>
    </row>
    <row r="7" ht="15.75">
      <c r="C7" s="21"/>
    </row>
    <row r="8" spans="1:15" ht="12.75">
      <c r="A8" s="2" t="s">
        <v>64</v>
      </c>
      <c r="B8" s="53" t="s">
        <v>1</v>
      </c>
      <c r="C8" s="53"/>
      <c r="D8" s="53" t="s">
        <v>2</v>
      </c>
      <c r="E8" s="53"/>
      <c r="F8" s="1" t="s">
        <v>65</v>
      </c>
      <c r="G8" s="1" t="s">
        <v>3</v>
      </c>
      <c r="I8" s="1"/>
      <c r="J8" s="1"/>
      <c r="K8" s="1"/>
      <c r="L8" s="1" t="s">
        <v>0</v>
      </c>
      <c r="M8" s="1"/>
      <c r="N8" s="1" t="s">
        <v>4</v>
      </c>
      <c r="O8" s="1" t="s">
        <v>66</v>
      </c>
    </row>
    <row r="9" spans="3:15" ht="12.75">
      <c r="C9" s="1"/>
      <c r="D9" s="1"/>
      <c r="E9" s="1"/>
      <c r="F9" s="1"/>
      <c r="G9" s="1"/>
      <c r="I9" s="53" t="s">
        <v>222</v>
      </c>
      <c r="J9" s="53"/>
      <c r="K9" s="53"/>
      <c r="L9" s="1"/>
      <c r="M9" s="1"/>
      <c r="N9" s="1"/>
      <c r="O9" s="1"/>
    </row>
    <row r="10" spans="1:15" ht="15">
      <c r="A10" s="7"/>
      <c r="D10" s="22" t="s">
        <v>67</v>
      </c>
      <c r="I10" s="6">
        <v>100</v>
      </c>
      <c r="J10" s="6">
        <v>80</v>
      </c>
      <c r="K10" s="6">
        <v>60</v>
      </c>
      <c r="L10" s="3"/>
      <c r="M10" s="1"/>
      <c r="N10" s="1"/>
      <c r="O10" s="1"/>
    </row>
    <row r="11" spans="1:15" ht="15">
      <c r="A11" s="7"/>
      <c r="D11" s="22"/>
      <c r="I11" s="6"/>
      <c r="J11" s="6"/>
      <c r="K11" s="6"/>
      <c r="L11" s="3"/>
      <c r="M11" s="1"/>
      <c r="N11" s="1"/>
      <c r="O11" s="1"/>
    </row>
    <row r="12" spans="1:15" ht="12.75">
      <c r="A12" s="23">
        <v>1</v>
      </c>
      <c r="B12" s="24">
        <v>5</v>
      </c>
      <c r="C12" s="24" t="s">
        <v>68</v>
      </c>
      <c r="D12" s="24" t="s">
        <v>69</v>
      </c>
      <c r="E12" s="24" t="s">
        <v>70</v>
      </c>
      <c r="F12" s="23" t="s">
        <v>71</v>
      </c>
      <c r="G12" s="23" t="s">
        <v>72</v>
      </c>
      <c r="H12" s="24"/>
      <c r="I12" s="3">
        <v>540</v>
      </c>
      <c r="J12" s="3">
        <v>368</v>
      </c>
      <c r="K12" s="3">
        <v>200</v>
      </c>
      <c r="L12" s="3">
        <f aca="true" t="shared" si="0" ref="L12:L46">SUM(I12:K12)</f>
        <v>1108</v>
      </c>
      <c r="M12" s="24"/>
      <c r="N12" s="23">
        <v>144</v>
      </c>
      <c r="O12" s="23">
        <v>70</v>
      </c>
    </row>
    <row r="13" spans="1:15" ht="12.75">
      <c r="A13" s="23">
        <f>+A12+1</f>
        <v>2</v>
      </c>
      <c r="B13" s="24">
        <v>2</v>
      </c>
      <c r="C13" s="24" t="s">
        <v>73</v>
      </c>
      <c r="D13" s="24" t="s">
        <v>23</v>
      </c>
      <c r="E13" s="24" t="s">
        <v>74</v>
      </c>
      <c r="F13" s="23" t="s">
        <v>75</v>
      </c>
      <c r="G13" s="23" t="s">
        <v>76</v>
      </c>
      <c r="H13" s="24"/>
      <c r="I13" s="3">
        <v>496</v>
      </c>
      <c r="J13" s="3">
        <v>382</v>
      </c>
      <c r="K13" s="3">
        <v>190</v>
      </c>
      <c r="L13" s="3">
        <f t="shared" si="0"/>
        <v>1068</v>
      </c>
      <c r="M13" s="24"/>
      <c r="N13" s="23">
        <v>144</v>
      </c>
      <c r="O13" s="23">
        <v>58</v>
      </c>
    </row>
    <row r="14" spans="1:15" ht="12.75">
      <c r="A14" s="23">
        <f aca="true" t="shared" si="1" ref="A14:A46">+A13+1</f>
        <v>3</v>
      </c>
      <c r="B14" s="24">
        <v>1</v>
      </c>
      <c r="C14" s="24" t="s">
        <v>77</v>
      </c>
      <c r="D14" s="24" t="s">
        <v>78</v>
      </c>
      <c r="E14" s="24" t="s">
        <v>79</v>
      </c>
      <c r="F14" s="23" t="s">
        <v>71</v>
      </c>
      <c r="G14" s="23" t="s">
        <v>76</v>
      </c>
      <c r="H14" s="24"/>
      <c r="I14" s="3">
        <v>481</v>
      </c>
      <c r="J14" s="3">
        <v>356</v>
      </c>
      <c r="K14" s="3">
        <v>198</v>
      </c>
      <c r="L14" s="3">
        <f t="shared" si="0"/>
        <v>1035</v>
      </c>
      <c r="M14" s="24"/>
      <c r="N14" s="23">
        <v>139</v>
      </c>
      <c r="O14" s="23">
        <v>61</v>
      </c>
    </row>
    <row r="15" spans="1:15" ht="12.75">
      <c r="A15" s="23">
        <f t="shared" si="1"/>
        <v>4</v>
      </c>
      <c r="B15" s="24">
        <v>14</v>
      </c>
      <c r="C15" s="24" t="s">
        <v>73</v>
      </c>
      <c r="D15" s="24" t="s">
        <v>29</v>
      </c>
      <c r="E15" s="24" t="s">
        <v>30</v>
      </c>
      <c r="F15" s="23" t="s">
        <v>71</v>
      </c>
      <c r="G15" s="23" t="s">
        <v>80</v>
      </c>
      <c r="H15" s="24"/>
      <c r="I15" s="3">
        <v>498</v>
      </c>
      <c r="J15" s="3">
        <v>348</v>
      </c>
      <c r="K15" s="3">
        <v>186</v>
      </c>
      <c r="L15" s="3">
        <f t="shared" si="0"/>
        <v>1032</v>
      </c>
      <c r="M15" s="24"/>
      <c r="N15" s="23">
        <v>142</v>
      </c>
      <c r="O15" s="23">
        <v>53</v>
      </c>
    </row>
    <row r="16" spans="1:15" ht="12.75">
      <c r="A16" s="23">
        <f t="shared" si="1"/>
        <v>5</v>
      </c>
      <c r="B16" s="24">
        <v>8</v>
      </c>
      <c r="C16" s="24" t="s">
        <v>81</v>
      </c>
      <c r="D16" s="24" t="s">
        <v>82</v>
      </c>
      <c r="E16" s="24" t="s">
        <v>83</v>
      </c>
      <c r="F16" s="23" t="s">
        <v>71</v>
      </c>
      <c r="G16" s="23" t="s">
        <v>84</v>
      </c>
      <c r="H16" s="24"/>
      <c r="I16" s="3">
        <v>466</v>
      </c>
      <c r="J16" s="3">
        <v>372</v>
      </c>
      <c r="K16" s="3">
        <v>188</v>
      </c>
      <c r="L16" s="3">
        <f t="shared" si="0"/>
        <v>1026</v>
      </c>
      <c r="M16" s="24"/>
      <c r="N16" s="23">
        <v>144</v>
      </c>
      <c r="O16" s="23">
        <v>51</v>
      </c>
    </row>
    <row r="17" spans="1:15" ht="12.75">
      <c r="A17" s="23">
        <f t="shared" si="1"/>
        <v>6</v>
      </c>
      <c r="B17" s="24">
        <v>1</v>
      </c>
      <c r="C17" s="24" t="s">
        <v>73</v>
      </c>
      <c r="D17" s="24" t="s">
        <v>26</v>
      </c>
      <c r="E17" s="24" t="s">
        <v>27</v>
      </c>
      <c r="F17" s="23" t="s">
        <v>85</v>
      </c>
      <c r="G17" s="23" t="s">
        <v>76</v>
      </c>
      <c r="H17" s="24"/>
      <c r="I17" s="3">
        <v>466</v>
      </c>
      <c r="J17" s="3">
        <v>348</v>
      </c>
      <c r="K17" s="3">
        <v>200</v>
      </c>
      <c r="L17" s="3">
        <f t="shared" si="0"/>
        <v>1014</v>
      </c>
      <c r="M17" s="24"/>
      <c r="N17" s="23">
        <v>144</v>
      </c>
      <c r="O17" s="23">
        <v>50</v>
      </c>
    </row>
    <row r="18" spans="1:15" ht="12.75">
      <c r="A18" s="23">
        <f t="shared" si="1"/>
        <v>7</v>
      </c>
      <c r="B18" s="24">
        <v>1</v>
      </c>
      <c r="C18" s="24" t="s">
        <v>68</v>
      </c>
      <c r="D18" s="24" t="s">
        <v>23</v>
      </c>
      <c r="E18" s="24" t="s">
        <v>86</v>
      </c>
      <c r="F18" s="23" t="s">
        <v>87</v>
      </c>
      <c r="G18" s="23" t="s">
        <v>76</v>
      </c>
      <c r="H18" s="24"/>
      <c r="I18" s="3">
        <v>437</v>
      </c>
      <c r="J18" s="3">
        <v>364</v>
      </c>
      <c r="K18" s="3">
        <v>196</v>
      </c>
      <c r="L18" s="3">
        <f t="shared" si="0"/>
        <v>997</v>
      </c>
      <c r="M18" s="24"/>
      <c r="N18" s="23">
        <v>143</v>
      </c>
      <c r="O18" s="23">
        <v>54</v>
      </c>
    </row>
    <row r="19" spans="1:15" ht="12.75">
      <c r="A19" s="23">
        <f t="shared" si="1"/>
        <v>8</v>
      </c>
      <c r="B19" s="24">
        <v>4</v>
      </c>
      <c r="C19" s="24" t="s">
        <v>73</v>
      </c>
      <c r="D19" s="24" t="s">
        <v>88</v>
      </c>
      <c r="E19" s="24" t="s">
        <v>89</v>
      </c>
      <c r="F19" s="23" t="s">
        <v>71</v>
      </c>
      <c r="G19" s="23" t="s">
        <v>90</v>
      </c>
      <c r="H19" s="24"/>
      <c r="I19" s="3">
        <v>444</v>
      </c>
      <c r="J19" s="3">
        <v>352</v>
      </c>
      <c r="K19" s="3">
        <v>200</v>
      </c>
      <c r="L19" s="3">
        <f t="shared" si="0"/>
        <v>996</v>
      </c>
      <c r="M19" s="24"/>
      <c r="N19" s="23">
        <v>144</v>
      </c>
      <c r="O19" s="23">
        <v>51</v>
      </c>
    </row>
    <row r="20" spans="1:15" ht="12.75">
      <c r="A20" s="23">
        <f t="shared" si="1"/>
        <v>9</v>
      </c>
      <c r="B20" s="24">
        <v>6</v>
      </c>
      <c r="C20" s="24" t="s">
        <v>68</v>
      </c>
      <c r="D20" s="24" t="s">
        <v>33</v>
      </c>
      <c r="E20" s="24" t="s">
        <v>34</v>
      </c>
      <c r="F20" s="23" t="s">
        <v>87</v>
      </c>
      <c r="G20" s="23" t="s">
        <v>84</v>
      </c>
      <c r="H20" s="24"/>
      <c r="I20" s="3">
        <v>445</v>
      </c>
      <c r="J20" s="3">
        <v>364</v>
      </c>
      <c r="K20" s="3">
        <v>186</v>
      </c>
      <c r="L20" s="3">
        <f t="shared" si="0"/>
        <v>995</v>
      </c>
      <c r="M20" s="24"/>
      <c r="N20" s="23">
        <v>143</v>
      </c>
      <c r="O20" s="23">
        <v>41</v>
      </c>
    </row>
    <row r="21" spans="1:15" ht="12.75">
      <c r="A21" s="7">
        <f t="shared" si="1"/>
        <v>10</v>
      </c>
      <c r="B21">
        <v>3</v>
      </c>
      <c r="C21" t="s">
        <v>77</v>
      </c>
      <c r="D21" t="s">
        <v>91</v>
      </c>
      <c r="E21" t="s">
        <v>37</v>
      </c>
      <c r="F21" s="7" t="s">
        <v>85</v>
      </c>
      <c r="G21" s="7" t="s">
        <v>90</v>
      </c>
      <c r="I21" s="3">
        <v>444</v>
      </c>
      <c r="J21" s="3">
        <v>346</v>
      </c>
      <c r="K21" s="3">
        <v>196</v>
      </c>
      <c r="L21" s="3">
        <f t="shared" si="0"/>
        <v>986</v>
      </c>
      <c r="N21" s="7">
        <v>144</v>
      </c>
      <c r="O21" s="7">
        <v>52</v>
      </c>
    </row>
    <row r="22" spans="1:15" ht="12.75">
      <c r="A22" s="7">
        <f t="shared" si="1"/>
        <v>11</v>
      </c>
      <c r="B22">
        <v>2</v>
      </c>
      <c r="C22" t="s">
        <v>81</v>
      </c>
      <c r="D22" t="s">
        <v>92</v>
      </c>
      <c r="E22" t="s">
        <v>93</v>
      </c>
      <c r="F22" s="7" t="s">
        <v>94</v>
      </c>
      <c r="G22" s="7" t="s">
        <v>76</v>
      </c>
      <c r="I22" s="3">
        <v>436</v>
      </c>
      <c r="J22" s="3">
        <v>346</v>
      </c>
      <c r="K22" s="3">
        <v>190</v>
      </c>
      <c r="L22" s="3">
        <f t="shared" si="0"/>
        <v>972</v>
      </c>
      <c r="N22" s="7">
        <v>144</v>
      </c>
      <c r="O22" s="7">
        <v>44</v>
      </c>
    </row>
    <row r="23" spans="1:15" ht="12.75">
      <c r="A23" s="7">
        <f t="shared" si="1"/>
        <v>12</v>
      </c>
      <c r="B23">
        <v>11</v>
      </c>
      <c r="C23" t="s">
        <v>68</v>
      </c>
      <c r="D23" s="10" t="s">
        <v>95</v>
      </c>
      <c r="E23" s="10" t="s">
        <v>96</v>
      </c>
      <c r="F23" s="7" t="s">
        <v>87</v>
      </c>
      <c r="G23" s="7" t="s">
        <v>97</v>
      </c>
      <c r="I23" s="3">
        <v>456</v>
      </c>
      <c r="J23" s="3">
        <v>330</v>
      </c>
      <c r="K23" s="3">
        <v>180</v>
      </c>
      <c r="L23" s="3">
        <f t="shared" si="0"/>
        <v>966</v>
      </c>
      <c r="N23" s="7">
        <v>144</v>
      </c>
      <c r="O23" s="7">
        <v>38</v>
      </c>
    </row>
    <row r="24" spans="1:15" ht="12.75">
      <c r="A24" s="7">
        <f t="shared" si="1"/>
        <v>13</v>
      </c>
      <c r="B24">
        <v>5</v>
      </c>
      <c r="C24" t="s">
        <v>73</v>
      </c>
      <c r="D24" t="s">
        <v>98</v>
      </c>
      <c r="E24" t="s">
        <v>99</v>
      </c>
      <c r="F24" s="7" t="s">
        <v>87</v>
      </c>
      <c r="G24" s="7" t="s">
        <v>72</v>
      </c>
      <c r="I24" s="3">
        <v>439</v>
      </c>
      <c r="J24" s="3">
        <v>326</v>
      </c>
      <c r="K24" s="3">
        <v>198</v>
      </c>
      <c r="L24" s="3">
        <f t="shared" si="0"/>
        <v>963</v>
      </c>
      <c r="N24" s="7">
        <v>141</v>
      </c>
      <c r="O24" s="7">
        <v>41</v>
      </c>
    </row>
    <row r="25" spans="1:15" ht="12.75">
      <c r="A25" s="7">
        <f t="shared" si="1"/>
        <v>14</v>
      </c>
      <c r="B25">
        <v>11</v>
      </c>
      <c r="C25" t="s">
        <v>77</v>
      </c>
      <c r="D25" s="10" t="s">
        <v>40</v>
      </c>
      <c r="E25" s="10" t="s">
        <v>100</v>
      </c>
      <c r="F25" s="7" t="s">
        <v>71</v>
      </c>
      <c r="G25" s="7" t="s">
        <v>97</v>
      </c>
      <c r="I25" s="3">
        <v>456</v>
      </c>
      <c r="J25" s="3">
        <v>326</v>
      </c>
      <c r="K25" s="3">
        <v>177</v>
      </c>
      <c r="L25" s="3">
        <f t="shared" si="0"/>
        <v>959</v>
      </c>
      <c r="N25" s="7">
        <v>143</v>
      </c>
      <c r="O25" s="7">
        <v>44</v>
      </c>
    </row>
    <row r="26" spans="1:15" ht="12.75">
      <c r="A26" s="7">
        <f t="shared" si="1"/>
        <v>15</v>
      </c>
      <c r="B26">
        <v>7</v>
      </c>
      <c r="C26" t="s">
        <v>68</v>
      </c>
      <c r="D26" t="s">
        <v>101</v>
      </c>
      <c r="E26" t="s">
        <v>102</v>
      </c>
      <c r="F26" s="7" t="s">
        <v>85</v>
      </c>
      <c r="G26" s="7" t="s">
        <v>84</v>
      </c>
      <c r="I26" s="3">
        <v>403</v>
      </c>
      <c r="J26" s="3">
        <v>348</v>
      </c>
      <c r="K26" s="3">
        <v>198</v>
      </c>
      <c r="L26" s="3">
        <f t="shared" si="0"/>
        <v>949</v>
      </c>
      <c r="N26" s="7">
        <v>143</v>
      </c>
      <c r="O26" s="7">
        <v>42</v>
      </c>
    </row>
    <row r="27" spans="1:15" ht="12.75">
      <c r="A27" s="7">
        <f t="shared" si="1"/>
        <v>16</v>
      </c>
      <c r="B27">
        <v>4</v>
      </c>
      <c r="C27" t="s">
        <v>81</v>
      </c>
      <c r="D27" t="s">
        <v>41</v>
      </c>
      <c r="E27" t="s">
        <v>42</v>
      </c>
      <c r="F27" s="7" t="s">
        <v>87</v>
      </c>
      <c r="G27" s="7" t="s">
        <v>90</v>
      </c>
      <c r="I27" s="3">
        <v>454</v>
      </c>
      <c r="J27" s="3">
        <v>316</v>
      </c>
      <c r="K27" s="3">
        <v>178</v>
      </c>
      <c r="L27" s="3">
        <f t="shared" si="0"/>
        <v>948</v>
      </c>
      <c r="N27" s="7">
        <v>144</v>
      </c>
      <c r="O27" s="7">
        <v>28</v>
      </c>
    </row>
    <row r="28" spans="1:15" ht="12.75">
      <c r="A28" s="7">
        <f t="shared" si="1"/>
        <v>17</v>
      </c>
      <c r="B28">
        <v>9</v>
      </c>
      <c r="C28" t="s">
        <v>73</v>
      </c>
      <c r="D28" t="s">
        <v>40</v>
      </c>
      <c r="E28" t="s">
        <v>43</v>
      </c>
      <c r="F28" s="7" t="s">
        <v>71</v>
      </c>
      <c r="G28" s="7" t="s">
        <v>103</v>
      </c>
      <c r="I28" s="3">
        <v>407</v>
      </c>
      <c r="J28" s="3">
        <v>348</v>
      </c>
      <c r="K28" s="3">
        <v>190</v>
      </c>
      <c r="L28" s="3">
        <f t="shared" si="0"/>
        <v>945</v>
      </c>
      <c r="N28" s="7">
        <v>143</v>
      </c>
      <c r="O28" s="7">
        <v>32</v>
      </c>
    </row>
    <row r="29" spans="1:15" ht="12.75">
      <c r="A29" s="7">
        <f t="shared" si="1"/>
        <v>18</v>
      </c>
      <c r="B29">
        <v>12</v>
      </c>
      <c r="C29" t="s">
        <v>77</v>
      </c>
      <c r="D29" s="24" t="s">
        <v>15</v>
      </c>
      <c r="E29" s="24" t="s">
        <v>104</v>
      </c>
      <c r="F29" s="7" t="s">
        <v>87</v>
      </c>
      <c r="G29" s="7" t="s">
        <v>80</v>
      </c>
      <c r="I29" s="3">
        <v>424</v>
      </c>
      <c r="J29" s="3">
        <v>325</v>
      </c>
      <c r="K29" s="3">
        <v>186</v>
      </c>
      <c r="L29" s="3">
        <f t="shared" si="0"/>
        <v>935</v>
      </c>
      <c r="N29" s="7">
        <v>143</v>
      </c>
      <c r="O29" s="7">
        <v>41</v>
      </c>
    </row>
    <row r="30" spans="1:15" ht="12.75">
      <c r="A30" s="7">
        <f t="shared" si="1"/>
        <v>19</v>
      </c>
      <c r="B30">
        <v>3</v>
      </c>
      <c r="C30" t="s">
        <v>68</v>
      </c>
      <c r="D30" t="s">
        <v>105</v>
      </c>
      <c r="E30" t="s">
        <v>106</v>
      </c>
      <c r="F30" s="7" t="s">
        <v>75</v>
      </c>
      <c r="G30" s="7" t="s">
        <v>90</v>
      </c>
      <c r="I30" s="3">
        <v>428</v>
      </c>
      <c r="J30" s="3">
        <v>338</v>
      </c>
      <c r="K30" s="3">
        <v>168</v>
      </c>
      <c r="L30" s="3">
        <f t="shared" si="0"/>
        <v>934</v>
      </c>
      <c r="N30" s="7">
        <v>142</v>
      </c>
      <c r="O30" s="7">
        <v>36</v>
      </c>
    </row>
    <row r="31" spans="1:15" ht="12.75">
      <c r="A31" s="7">
        <f t="shared" si="1"/>
        <v>20</v>
      </c>
      <c r="B31">
        <v>6</v>
      </c>
      <c r="C31" t="s">
        <v>81</v>
      </c>
      <c r="D31" t="s">
        <v>28</v>
      </c>
      <c r="E31" t="s">
        <v>107</v>
      </c>
      <c r="F31" s="7" t="s">
        <v>75</v>
      </c>
      <c r="G31" s="7" t="s">
        <v>72</v>
      </c>
      <c r="I31" s="3">
        <v>412</v>
      </c>
      <c r="J31" s="3">
        <v>312</v>
      </c>
      <c r="K31" s="3">
        <v>202</v>
      </c>
      <c r="L31" s="3">
        <f t="shared" si="0"/>
        <v>926</v>
      </c>
      <c r="N31" s="7">
        <v>142</v>
      </c>
      <c r="O31" s="7">
        <v>35</v>
      </c>
    </row>
    <row r="32" spans="1:15" ht="12.75">
      <c r="A32" s="7">
        <f t="shared" si="1"/>
        <v>21</v>
      </c>
      <c r="B32">
        <v>8</v>
      </c>
      <c r="C32" t="s">
        <v>73</v>
      </c>
      <c r="D32" t="s">
        <v>108</v>
      </c>
      <c r="E32" t="s">
        <v>109</v>
      </c>
      <c r="F32" s="7" t="s">
        <v>94</v>
      </c>
      <c r="G32" s="7" t="s">
        <v>84</v>
      </c>
      <c r="I32" s="3">
        <v>393</v>
      </c>
      <c r="J32" s="3">
        <v>332</v>
      </c>
      <c r="K32" s="3">
        <v>176</v>
      </c>
      <c r="L32" s="3">
        <f t="shared" si="0"/>
        <v>901</v>
      </c>
      <c r="N32" s="7">
        <v>139</v>
      </c>
      <c r="O32" s="7">
        <v>31</v>
      </c>
    </row>
    <row r="33" spans="1:15" ht="12.75">
      <c r="A33" s="7">
        <f t="shared" si="1"/>
        <v>22</v>
      </c>
      <c r="B33">
        <v>13</v>
      </c>
      <c r="C33" t="s">
        <v>68</v>
      </c>
      <c r="D33" t="s">
        <v>110</v>
      </c>
      <c r="E33" t="s">
        <v>111</v>
      </c>
      <c r="F33" s="7" t="s">
        <v>75</v>
      </c>
      <c r="G33" s="7" t="s">
        <v>80</v>
      </c>
      <c r="I33" s="3">
        <v>378</v>
      </c>
      <c r="J33" s="3">
        <v>342</v>
      </c>
      <c r="K33" s="3">
        <v>169</v>
      </c>
      <c r="L33" s="3">
        <f t="shared" si="0"/>
        <v>889</v>
      </c>
      <c r="N33" s="7">
        <v>139</v>
      </c>
      <c r="O33" s="7">
        <v>38</v>
      </c>
    </row>
    <row r="34" spans="1:15" ht="12.75">
      <c r="A34" s="7">
        <f t="shared" si="1"/>
        <v>23</v>
      </c>
      <c r="B34">
        <v>8</v>
      </c>
      <c r="C34" t="s">
        <v>68</v>
      </c>
      <c r="D34" s="24" t="s">
        <v>112</v>
      </c>
      <c r="E34" s="24" t="s">
        <v>113</v>
      </c>
      <c r="F34" s="7" t="s">
        <v>75</v>
      </c>
      <c r="G34" s="7" t="s">
        <v>103</v>
      </c>
      <c r="I34" s="3">
        <v>387</v>
      </c>
      <c r="J34" s="3">
        <v>316</v>
      </c>
      <c r="K34" s="3">
        <v>184</v>
      </c>
      <c r="L34" s="3">
        <f t="shared" si="0"/>
        <v>887</v>
      </c>
      <c r="N34" s="7">
        <v>141</v>
      </c>
      <c r="O34" s="7">
        <v>35</v>
      </c>
    </row>
    <row r="35" spans="1:15" ht="12.75">
      <c r="A35" s="7">
        <f t="shared" si="1"/>
        <v>24</v>
      </c>
      <c r="B35">
        <v>4</v>
      </c>
      <c r="C35" t="s">
        <v>68</v>
      </c>
      <c r="D35" t="s">
        <v>32</v>
      </c>
      <c r="E35" t="s">
        <v>114</v>
      </c>
      <c r="F35" s="7" t="s">
        <v>94</v>
      </c>
      <c r="G35" s="7" t="s">
        <v>90</v>
      </c>
      <c r="I35" s="3">
        <v>391</v>
      </c>
      <c r="J35" s="3">
        <v>308</v>
      </c>
      <c r="K35" s="3">
        <v>186</v>
      </c>
      <c r="L35" s="3">
        <f t="shared" si="0"/>
        <v>885</v>
      </c>
      <c r="N35" s="7">
        <v>143</v>
      </c>
      <c r="O35" s="7">
        <v>32</v>
      </c>
    </row>
    <row r="36" spans="1:15" ht="12.75">
      <c r="A36" s="7">
        <f t="shared" si="1"/>
        <v>25</v>
      </c>
      <c r="B36">
        <v>7</v>
      </c>
      <c r="C36" t="s">
        <v>73</v>
      </c>
      <c r="D36" t="s">
        <v>115</v>
      </c>
      <c r="E36" t="s">
        <v>116</v>
      </c>
      <c r="F36" s="7" t="s">
        <v>75</v>
      </c>
      <c r="G36" s="7" t="s">
        <v>84</v>
      </c>
      <c r="I36" s="3">
        <v>356</v>
      </c>
      <c r="J36" s="3">
        <v>328</v>
      </c>
      <c r="K36" s="3">
        <v>192</v>
      </c>
      <c r="L36" s="3">
        <f t="shared" si="0"/>
        <v>876</v>
      </c>
      <c r="N36" s="7">
        <v>140</v>
      </c>
      <c r="O36" s="7">
        <v>38</v>
      </c>
    </row>
    <row r="37" spans="1:15" ht="12.75">
      <c r="A37" s="7">
        <f t="shared" si="1"/>
        <v>26</v>
      </c>
      <c r="B37">
        <v>11</v>
      </c>
      <c r="C37" t="s">
        <v>73</v>
      </c>
      <c r="D37" s="10" t="s">
        <v>38</v>
      </c>
      <c r="E37" s="10" t="s">
        <v>39</v>
      </c>
      <c r="F37" s="7" t="s">
        <v>85</v>
      </c>
      <c r="G37" s="7" t="s">
        <v>97</v>
      </c>
      <c r="I37" s="3">
        <v>365</v>
      </c>
      <c r="J37" s="3">
        <v>322</v>
      </c>
      <c r="K37" s="3">
        <v>186</v>
      </c>
      <c r="L37" s="3">
        <f t="shared" si="0"/>
        <v>873</v>
      </c>
      <c r="N37" s="7">
        <v>137</v>
      </c>
      <c r="O37" s="7">
        <v>35</v>
      </c>
    </row>
    <row r="38" spans="1:15" ht="12.75">
      <c r="A38" s="7">
        <f t="shared" si="1"/>
        <v>27</v>
      </c>
      <c r="B38">
        <v>6</v>
      </c>
      <c r="C38" t="s">
        <v>73</v>
      </c>
      <c r="D38" t="s">
        <v>35</v>
      </c>
      <c r="E38" t="s">
        <v>36</v>
      </c>
      <c r="F38" s="7" t="s">
        <v>85</v>
      </c>
      <c r="G38" s="7" t="s">
        <v>72</v>
      </c>
      <c r="I38" s="3">
        <v>370</v>
      </c>
      <c r="J38" s="3">
        <v>315</v>
      </c>
      <c r="K38" s="3">
        <v>173</v>
      </c>
      <c r="L38" s="3">
        <f t="shared" si="0"/>
        <v>858</v>
      </c>
      <c r="N38" s="7">
        <v>138</v>
      </c>
      <c r="O38" s="7">
        <v>33</v>
      </c>
    </row>
    <row r="39" spans="1:15" ht="12.75">
      <c r="A39" s="7">
        <f t="shared" si="1"/>
        <v>28</v>
      </c>
      <c r="B39">
        <v>11</v>
      </c>
      <c r="C39" t="s">
        <v>81</v>
      </c>
      <c r="D39" s="10" t="s">
        <v>117</v>
      </c>
      <c r="E39" s="10" t="s">
        <v>118</v>
      </c>
      <c r="F39" s="7" t="s">
        <v>75</v>
      </c>
      <c r="G39" s="7" t="s">
        <v>97</v>
      </c>
      <c r="I39" s="3">
        <v>350</v>
      </c>
      <c r="J39" s="3">
        <v>318</v>
      </c>
      <c r="K39" s="3">
        <v>184</v>
      </c>
      <c r="L39" s="3">
        <f t="shared" si="0"/>
        <v>852</v>
      </c>
      <c r="N39" s="7">
        <v>140</v>
      </c>
      <c r="O39" s="7">
        <v>31</v>
      </c>
    </row>
    <row r="40" spans="1:15" ht="12.75">
      <c r="A40" s="7">
        <f t="shared" si="1"/>
        <v>29</v>
      </c>
      <c r="B40">
        <v>12</v>
      </c>
      <c r="C40" t="s">
        <v>81</v>
      </c>
      <c r="D40" t="s">
        <v>119</v>
      </c>
      <c r="E40" t="s">
        <v>19</v>
      </c>
      <c r="F40" s="7" t="s">
        <v>94</v>
      </c>
      <c r="G40" s="7" t="s">
        <v>97</v>
      </c>
      <c r="I40" s="3">
        <v>386</v>
      </c>
      <c r="J40" s="3">
        <v>282</v>
      </c>
      <c r="K40" s="3">
        <v>180</v>
      </c>
      <c r="L40" s="3">
        <f t="shared" si="0"/>
        <v>848</v>
      </c>
      <c r="N40" s="7">
        <v>142</v>
      </c>
      <c r="O40" s="7">
        <v>29</v>
      </c>
    </row>
    <row r="41" spans="1:15" ht="12.75">
      <c r="A41" s="7">
        <f t="shared" si="1"/>
        <v>30</v>
      </c>
      <c r="B41">
        <v>10</v>
      </c>
      <c r="C41" t="s">
        <v>81</v>
      </c>
      <c r="D41" t="s">
        <v>120</v>
      </c>
      <c r="E41" t="s">
        <v>5</v>
      </c>
      <c r="F41" s="7" t="s">
        <v>85</v>
      </c>
      <c r="G41" s="7" t="s">
        <v>103</v>
      </c>
      <c r="I41" s="3">
        <v>367</v>
      </c>
      <c r="J41" s="3">
        <v>323</v>
      </c>
      <c r="K41" s="3">
        <v>154</v>
      </c>
      <c r="L41" s="3">
        <f t="shared" si="0"/>
        <v>844</v>
      </c>
      <c r="N41" s="7">
        <v>138</v>
      </c>
      <c r="O41" s="7">
        <v>24</v>
      </c>
    </row>
    <row r="42" spans="1:15" ht="12.75">
      <c r="A42" s="7">
        <f t="shared" si="1"/>
        <v>31</v>
      </c>
      <c r="B42">
        <v>9</v>
      </c>
      <c r="C42" t="s">
        <v>81</v>
      </c>
      <c r="D42" t="s">
        <v>16</v>
      </c>
      <c r="E42" t="s">
        <v>121</v>
      </c>
      <c r="F42" s="7" t="s">
        <v>87</v>
      </c>
      <c r="G42" s="7" t="s">
        <v>103</v>
      </c>
      <c r="I42" s="3">
        <v>387</v>
      </c>
      <c r="J42" s="3">
        <v>298</v>
      </c>
      <c r="K42" s="3">
        <v>154</v>
      </c>
      <c r="L42" s="3">
        <f t="shared" si="0"/>
        <v>839</v>
      </c>
      <c r="N42" s="7">
        <v>141</v>
      </c>
      <c r="O42" s="7">
        <v>24</v>
      </c>
    </row>
    <row r="43" spans="1:15" ht="12.75">
      <c r="A43" s="7">
        <f t="shared" si="1"/>
        <v>32</v>
      </c>
      <c r="B43">
        <v>10</v>
      </c>
      <c r="C43" t="s">
        <v>77</v>
      </c>
      <c r="D43" t="s">
        <v>21</v>
      </c>
      <c r="E43" t="s">
        <v>122</v>
      </c>
      <c r="F43" s="7" t="s">
        <v>94</v>
      </c>
      <c r="G43" s="7" t="s">
        <v>103</v>
      </c>
      <c r="I43" s="3">
        <v>333</v>
      </c>
      <c r="J43" s="3">
        <v>326</v>
      </c>
      <c r="K43" s="3">
        <v>170</v>
      </c>
      <c r="L43" s="3">
        <f t="shared" si="0"/>
        <v>829</v>
      </c>
      <c r="N43" s="7">
        <v>137</v>
      </c>
      <c r="O43" s="7">
        <v>32</v>
      </c>
    </row>
    <row r="44" spans="1:15" ht="12.75">
      <c r="A44" s="7">
        <f t="shared" si="1"/>
        <v>33</v>
      </c>
      <c r="B44">
        <v>13</v>
      </c>
      <c r="C44" t="s">
        <v>73</v>
      </c>
      <c r="D44" t="s">
        <v>123</v>
      </c>
      <c r="E44" t="s">
        <v>124</v>
      </c>
      <c r="F44" s="7" t="s">
        <v>94</v>
      </c>
      <c r="G44" s="7" t="s">
        <v>80</v>
      </c>
      <c r="I44" s="3">
        <v>377</v>
      </c>
      <c r="J44" s="3">
        <v>276</v>
      </c>
      <c r="K44" s="3">
        <v>171</v>
      </c>
      <c r="L44" s="3">
        <f t="shared" si="0"/>
        <v>824</v>
      </c>
      <c r="N44" s="7">
        <v>134</v>
      </c>
      <c r="O44" s="7">
        <v>22</v>
      </c>
    </row>
    <row r="45" spans="1:15" ht="12.75">
      <c r="A45" s="7">
        <f t="shared" si="1"/>
        <v>34</v>
      </c>
      <c r="B45">
        <v>13</v>
      </c>
      <c r="C45" t="s">
        <v>77</v>
      </c>
      <c r="D45" t="s">
        <v>125</v>
      </c>
      <c r="E45" t="s">
        <v>19</v>
      </c>
      <c r="F45" s="7" t="s">
        <v>85</v>
      </c>
      <c r="G45" s="7" t="s">
        <v>80</v>
      </c>
      <c r="I45" s="3">
        <v>327</v>
      </c>
      <c r="J45" s="3">
        <v>310</v>
      </c>
      <c r="K45" s="3">
        <v>168</v>
      </c>
      <c r="L45" s="3">
        <f t="shared" si="0"/>
        <v>805</v>
      </c>
      <c r="N45" s="7">
        <v>141</v>
      </c>
      <c r="O45" s="7">
        <v>19</v>
      </c>
    </row>
    <row r="46" spans="1:15" ht="12.75">
      <c r="A46" s="7">
        <f t="shared" si="1"/>
        <v>35</v>
      </c>
      <c r="B46">
        <v>5</v>
      </c>
      <c r="C46" t="s">
        <v>77</v>
      </c>
      <c r="D46" s="10" t="s">
        <v>101</v>
      </c>
      <c r="E46" t="s">
        <v>126</v>
      </c>
      <c r="F46" s="7" t="s">
        <v>94</v>
      </c>
      <c r="G46" s="7" t="s">
        <v>72</v>
      </c>
      <c r="I46" s="3">
        <v>352</v>
      </c>
      <c r="J46" s="3">
        <v>284</v>
      </c>
      <c r="K46" s="3">
        <v>166</v>
      </c>
      <c r="L46" s="3">
        <f t="shared" si="0"/>
        <v>802</v>
      </c>
      <c r="N46" s="7">
        <v>140</v>
      </c>
      <c r="O46" s="7">
        <v>24</v>
      </c>
    </row>
    <row r="47" spans="1:15" ht="12.75">
      <c r="A47" s="7"/>
      <c r="F47" s="7"/>
      <c r="G47" s="7"/>
      <c r="I47" s="3"/>
      <c r="J47" s="3"/>
      <c r="K47" s="3"/>
      <c r="L47" s="3"/>
      <c r="N47" s="7"/>
      <c r="O47" s="7"/>
    </row>
    <row r="48" spans="1:15" ht="12.75">
      <c r="A48" s="7"/>
      <c r="F48" s="7"/>
      <c r="G48" s="7"/>
      <c r="I48" s="3"/>
      <c r="J48" s="3"/>
      <c r="K48" s="3"/>
      <c r="L48" s="3"/>
      <c r="N48" s="7"/>
      <c r="O48" s="7"/>
    </row>
    <row r="49" spans="1:16" ht="12.75">
      <c r="A49" s="23">
        <v>1</v>
      </c>
      <c r="B49" s="24">
        <v>17</v>
      </c>
      <c r="C49" s="24" t="s">
        <v>68</v>
      </c>
      <c r="D49" s="24" t="s">
        <v>127</v>
      </c>
      <c r="E49" s="24" t="s">
        <v>128</v>
      </c>
      <c r="F49" s="23" t="s">
        <v>85</v>
      </c>
      <c r="G49" s="23" t="s">
        <v>129</v>
      </c>
      <c r="H49" s="24"/>
      <c r="I49" s="3">
        <v>82</v>
      </c>
      <c r="J49" s="3">
        <v>144</v>
      </c>
      <c r="K49" s="3">
        <v>114</v>
      </c>
      <c r="L49" s="3">
        <f aca="true" t="shared" si="2" ref="L49:L58">SUM(I49:K49)</f>
        <v>340</v>
      </c>
      <c r="M49" s="24"/>
      <c r="N49" s="23">
        <v>68</v>
      </c>
      <c r="O49" s="23">
        <v>8</v>
      </c>
      <c r="P49" s="2"/>
    </row>
    <row r="50" spans="1:16" ht="12.75">
      <c r="A50" s="23">
        <f>+A49+1</f>
        <v>2</v>
      </c>
      <c r="B50" s="24">
        <v>15</v>
      </c>
      <c r="C50" s="24" t="s">
        <v>73</v>
      </c>
      <c r="D50" s="24" t="s">
        <v>130</v>
      </c>
      <c r="E50" s="24" t="s">
        <v>131</v>
      </c>
      <c r="F50" s="23" t="s">
        <v>87</v>
      </c>
      <c r="G50" s="23" t="s">
        <v>132</v>
      </c>
      <c r="H50" s="24"/>
      <c r="I50" s="3">
        <v>105</v>
      </c>
      <c r="J50" s="3">
        <v>116</v>
      </c>
      <c r="K50" s="3">
        <v>105</v>
      </c>
      <c r="L50" s="3">
        <f t="shared" si="2"/>
        <v>326</v>
      </c>
      <c r="M50" s="24"/>
      <c r="N50" s="23">
        <v>82</v>
      </c>
      <c r="O50" s="23">
        <v>2</v>
      </c>
      <c r="P50" s="2"/>
    </row>
    <row r="51" spans="1:16" ht="12.75">
      <c r="A51" s="23">
        <f aca="true" t="shared" si="3" ref="A51:A58">+A50+1</f>
        <v>3</v>
      </c>
      <c r="B51" s="24">
        <v>16</v>
      </c>
      <c r="C51" s="24" t="s">
        <v>81</v>
      </c>
      <c r="D51" s="24" t="s">
        <v>133</v>
      </c>
      <c r="E51" s="24" t="s">
        <v>134</v>
      </c>
      <c r="F51" s="23" t="s">
        <v>75</v>
      </c>
      <c r="G51" s="23" t="s">
        <v>132</v>
      </c>
      <c r="H51" s="24"/>
      <c r="I51" s="3">
        <v>99</v>
      </c>
      <c r="J51" s="3">
        <v>116</v>
      </c>
      <c r="K51" s="3">
        <v>100</v>
      </c>
      <c r="L51" s="3">
        <f t="shared" si="2"/>
        <v>315</v>
      </c>
      <c r="M51" s="24"/>
      <c r="N51" s="23">
        <v>77</v>
      </c>
      <c r="O51" s="23">
        <v>6</v>
      </c>
      <c r="P51" s="2"/>
    </row>
    <row r="52" spans="1:15" ht="12.75">
      <c r="A52" s="23">
        <f t="shared" si="3"/>
        <v>4</v>
      </c>
      <c r="B52" s="24">
        <v>17</v>
      </c>
      <c r="C52" s="24" t="s">
        <v>73</v>
      </c>
      <c r="D52" s="24" t="s">
        <v>23</v>
      </c>
      <c r="E52" s="24" t="s">
        <v>135</v>
      </c>
      <c r="F52" s="23" t="s">
        <v>75</v>
      </c>
      <c r="G52" s="23" t="s">
        <v>129</v>
      </c>
      <c r="H52" s="24"/>
      <c r="I52" s="3">
        <v>80</v>
      </c>
      <c r="J52" s="3">
        <v>131</v>
      </c>
      <c r="K52" s="3">
        <v>88</v>
      </c>
      <c r="L52" s="3">
        <f t="shared" si="2"/>
        <v>299</v>
      </c>
      <c r="M52" s="24"/>
      <c r="N52" s="23">
        <v>81</v>
      </c>
      <c r="O52" s="23">
        <v>9</v>
      </c>
    </row>
    <row r="53" spans="1:15" ht="12.75">
      <c r="A53" s="7">
        <f t="shared" si="3"/>
        <v>5</v>
      </c>
      <c r="B53">
        <v>15</v>
      </c>
      <c r="C53" t="s">
        <v>77</v>
      </c>
      <c r="D53" s="24" t="s">
        <v>101</v>
      </c>
      <c r="E53" s="24" t="s">
        <v>136</v>
      </c>
      <c r="F53" s="7" t="s">
        <v>94</v>
      </c>
      <c r="G53" s="7" t="s">
        <v>132</v>
      </c>
      <c r="I53" s="3">
        <v>53</v>
      </c>
      <c r="J53" s="3">
        <v>117</v>
      </c>
      <c r="K53" s="3">
        <v>95</v>
      </c>
      <c r="L53" s="3">
        <f t="shared" si="2"/>
        <v>265</v>
      </c>
      <c r="N53" s="7">
        <v>59</v>
      </c>
      <c r="O53" s="7">
        <v>5</v>
      </c>
    </row>
    <row r="54" spans="1:15" ht="12.75">
      <c r="A54" s="7">
        <f t="shared" si="3"/>
        <v>6</v>
      </c>
      <c r="B54">
        <v>17</v>
      </c>
      <c r="C54" t="s">
        <v>81</v>
      </c>
      <c r="D54" t="s">
        <v>91</v>
      </c>
      <c r="E54" t="s">
        <v>137</v>
      </c>
      <c r="F54" s="7" t="s">
        <v>94</v>
      </c>
      <c r="G54" s="7" t="s">
        <v>129</v>
      </c>
      <c r="I54" s="3">
        <v>64</v>
      </c>
      <c r="J54" s="3">
        <v>120</v>
      </c>
      <c r="K54" s="3">
        <v>60</v>
      </c>
      <c r="L54" s="3">
        <f t="shared" si="2"/>
        <v>244</v>
      </c>
      <c r="N54" s="7">
        <v>54</v>
      </c>
      <c r="O54" s="7">
        <v>2</v>
      </c>
    </row>
    <row r="55" spans="1:15" ht="12.75">
      <c r="A55" s="7">
        <f t="shared" si="3"/>
        <v>7</v>
      </c>
      <c r="B55">
        <v>16</v>
      </c>
      <c r="C55" t="s">
        <v>77</v>
      </c>
      <c r="D55" s="10" t="s">
        <v>138</v>
      </c>
      <c r="E55" s="10" t="s">
        <v>24</v>
      </c>
      <c r="F55" s="7" t="s">
        <v>71</v>
      </c>
      <c r="G55" s="7" t="s">
        <v>129</v>
      </c>
      <c r="I55" s="3">
        <v>60</v>
      </c>
      <c r="J55" s="3">
        <v>81</v>
      </c>
      <c r="K55" s="3">
        <v>96</v>
      </c>
      <c r="L55" s="3">
        <f t="shared" si="2"/>
        <v>237</v>
      </c>
      <c r="N55" s="7">
        <v>55</v>
      </c>
      <c r="O55" s="7">
        <v>3</v>
      </c>
    </row>
    <row r="56" spans="1:15" ht="12.75">
      <c r="A56" s="7">
        <f t="shared" si="3"/>
        <v>8</v>
      </c>
      <c r="B56">
        <v>15</v>
      </c>
      <c r="C56" t="s">
        <v>81</v>
      </c>
      <c r="D56" s="24" t="s">
        <v>14</v>
      </c>
      <c r="E56" s="24" t="s">
        <v>139</v>
      </c>
      <c r="F56" s="7" t="s">
        <v>85</v>
      </c>
      <c r="G56" s="7" t="s">
        <v>132</v>
      </c>
      <c r="I56" s="3">
        <v>32</v>
      </c>
      <c r="J56" s="3">
        <v>90</v>
      </c>
      <c r="K56" s="3">
        <v>81</v>
      </c>
      <c r="L56" s="3">
        <f t="shared" si="2"/>
        <v>203</v>
      </c>
      <c r="N56" s="7">
        <v>53</v>
      </c>
      <c r="O56" s="7">
        <v>5</v>
      </c>
    </row>
    <row r="57" spans="1:15" ht="12.75">
      <c r="A57" s="7">
        <f t="shared" si="3"/>
        <v>9</v>
      </c>
      <c r="B57">
        <v>16</v>
      </c>
      <c r="C57" t="s">
        <v>68</v>
      </c>
      <c r="D57" s="24" t="s">
        <v>29</v>
      </c>
      <c r="E57" s="24" t="s">
        <v>140</v>
      </c>
      <c r="F57" s="7" t="s">
        <v>87</v>
      </c>
      <c r="G57" s="7" t="s">
        <v>129</v>
      </c>
      <c r="I57" s="3">
        <v>48</v>
      </c>
      <c r="J57" s="3">
        <v>80</v>
      </c>
      <c r="K57" s="3">
        <v>71</v>
      </c>
      <c r="L57" s="3">
        <f t="shared" si="2"/>
        <v>199</v>
      </c>
      <c r="N57" s="7">
        <v>47</v>
      </c>
      <c r="O57" s="7">
        <v>4</v>
      </c>
    </row>
    <row r="58" spans="1:15" ht="12.75">
      <c r="A58" s="7">
        <f t="shared" si="3"/>
        <v>10</v>
      </c>
      <c r="B58">
        <v>15</v>
      </c>
      <c r="C58" t="s">
        <v>68</v>
      </c>
      <c r="D58" s="24" t="s">
        <v>78</v>
      </c>
      <c r="E58" s="24" t="s">
        <v>141</v>
      </c>
      <c r="F58" s="7" t="s">
        <v>71</v>
      </c>
      <c r="G58" s="7" t="s">
        <v>132</v>
      </c>
      <c r="I58" s="3">
        <v>32</v>
      </c>
      <c r="J58" s="3">
        <v>36</v>
      </c>
      <c r="K58" s="3">
        <v>56</v>
      </c>
      <c r="L58" s="3">
        <f t="shared" si="2"/>
        <v>124</v>
      </c>
      <c r="N58" s="7">
        <v>28</v>
      </c>
      <c r="O58" s="7">
        <v>1</v>
      </c>
    </row>
    <row r="59" spans="1:15" ht="12.75">
      <c r="A59" s="7"/>
      <c r="D59" s="24"/>
      <c r="E59" s="24"/>
      <c r="F59" s="7"/>
      <c r="G59" s="7"/>
      <c r="I59" s="3"/>
      <c r="J59" s="3"/>
      <c r="K59" s="3"/>
      <c r="L59" s="3"/>
      <c r="N59" s="7"/>
      <c r="O59" s="7"/>
    </row>
    <row r="60" spans="1:15" ht="12.75">
      <c r="A60" s="7"/>
      <c r="D60" s="24"/>
      <c r="E60" s="24"/>
      <c r="F60" s="7"/>
      <c r="G60" s="7"/>
      <c r="I60" s="3"/>
      <c r="J60" s="3"/>
      <c r="K60" s="3"/>
      <c r="L60" s="3"/>
      <c r="N60" s="7"/>
      <c r="O60" s="7"/>
    </row>
    <row r="61" spans="1:15" ht="12.75">
      <c r="A61" s="23">
        <v>1</v>
      </c>
      <c r="B61" s="24">
        <v>3</v>
      </c>
      <c r="C61" s="24" t="s">
        <v>81</v>
      </c>
      <c r="D61" s="24" t="s">
        <v>10</v>
      </c>
      <c r="E61" s="24" t="s">
        <v>142</v>
      </c>
      <c r="F61" s="23" t="s">
        <v>71</v>
      </c>
      <c r="G61" s="23" t="s">
        <v>143</v>
      </c>
      <c r="H61" s="24"/>
      <c r="I61" s="3">
        <v>620</v>
      </c>
      <c r="J61" s="3">
        <v>426</v>
      </c>
      <c r="K61" s="3">
        <v>216</v>
      </c>
      <c r="L61" s="3">
        <f aca="true" t="shared" si="4" ref="L61:L78">SUM(I61:K61)</f>
        <v>1262</v>
      </c>
      <c r="M61" s="24"/>
      <c r="N61" s="23">
        <v>144</v>
      </c>
      <c r="O61" s="23">
        <v>130</v>
      </c>
    </row>
    <row r="62" spans="1:15" ht="12.75">
      <c r="A62" s="23">
        <f>+A61+1</f>
        <v>2</v>
      </c>
      <c r="B62" s="24">
        <v>1</v>
      </c>
      <c r="C62" s="24" t="s">
        <v>81</v>
      </c>
      <c r="D62" s="24" t="s">
        <v>40</v>
      </c>
      <c r="E62" s="24" t="s">
        <v>144</v>
      </c>
      <c r="F62" s="23" t="s">
        <v>75</v>
      </c>
      <c r="G62" s="23" t="s">
        <v>143</v>
      </c>
      <c r="H62" s="24"/>
      <c r="I62" s="3">
        <v>608</v>
      </c>
      <c r="J62" s="3">
        <v>428</v>
      </c>
      <c r="K62" s="3">
        <v>207</v>
      </c>
      <c r="L62" s="3">
        <f t="shared" si="4"/>
        <v>1243</v>
      </c>
      <c r="M62" s="24"/>
      <c r="N62" s="23">
        <v>143</v>
      </c>
      <c r="O62" s="23">
        <v>122</v>
      </c>
    </row>
    <row r="63" spans="1:15" ht="12.75">
      <c r="A63" s="23">
        <f aca="true" t="shared" si="5" ref="A63:A78">+A62+1</f>
        <v>3</v>
      </c>
      <c r="B63" s="24">
        <v>5</v>
      </c>
      <c r="C63" s="24" t="s">
        <v>81</v>
      </c>
      <c r="D63" s="24" t="s">
        <v>10</v>
      </c>
      <c r="E63" s="24" t="s">
        <v>11</v>
      </c>
      <c r="F63" s="23" t="s">
        <v>85</v>
      </c>
      <c r="G63" s="23" t="s">
        <v>145</v>
      </c>
      <c r="H63" s="24"/>
      <c r="I63" s="3">
        <v>594</v>
      </c>
      <c r="J63" s="3">
        <v>414</v>
      </c>
      <c r="K63" s="3">
        <v>214</v>
      </c>
      <c r="L63" s="3">
        <f t="shared" si="4"/>
        <v>1222</v>
      </c>
      <c r="M63" s="24"/>
      <c r="N63" s="23">
        <v>144</v>
      </c>
      <c r="O63" s="23">
        <v>110</v>
      </c>
    </row>
    <row r="64" spans="1:15" ht="12.75">
      <c r="A64" s="23">
        <f t="shared" si="5"/>
        <v>4</v>
      </c>
      <c r="B64" s="24">
        <v>4</v>
      </c>
      <c r="C64" s="24" t="s">
        <v>77</v>
      </c>
      <c r="D64" s="24" t="s">
        <v>101</v>
      </c>
      <c r="E64" s="24" t="s">
        <v>146</v>
      </c>
      <c r="F64" s="23" t="s">
        <v>75</v>
      </c>
      <c r="G64" s="23" t="s">
        <v>145</v>
      </c>
      <c r="H64" s="24"/>
      <c r="I64" s="3">
        <v>584</v>
      </c>
      <c r="J64" s="3">
        <v>416</v>
      </c>
      <c r="K64" s="3">
        <v>214</v>
      </c>
      <c r="L64" s="3">
        <f t="shared" si="4"/>
        <v>1214</v>
      </c>
      <c r="M64" s="24"/>
      <c r="N64" s="23">
        <v>144</v>
      </c>
      <c r="O64" s="23">
        <v>107</v>
      </c>
    </row>
    <row r="65" spans="1:15" ht="12.75">
      <c r="A65" s="7">
        <f t="shared" si="5"/>
        <v>5</v>
      </c>
      <c r="B65" s="10">
        <v>9</v>
      </c>
      <c r="C65" t="s">
        <v>77</v>
      </c>
      <c r="D65" t="s">
        <v>147</v>
      </c>
      <c r="E65" t="s">
        <v>148</v>
      </c>
      <c r="F65" s="7" t="s">
        <v>75</v>
      </c>
      <c r="G65" s="7" t="s">
        <v>149</v>
      </c>
      <c r="I65" s="3">
        <v>589</v>
      </c>
      <c r="J65" s="3">
        <v>406</v>
      </c>
      <c r="K65" s="3">
        <v>216</v>
      </c>
      <c r="L65" s="3">
        <f t="shared" si="4"/>
        <v>1211</v>
      </c>
      <c r="N65" s="7">
        <v>143</v>
      </c>
      <c r="O65" s="7">
        <v>105</v>
      </c>
    </row>
    <row r="66" spans="1:15" ht="12.75">
      <c r="A66" s="7">
        <f t="shared" si="5"/>
        <v>6</v>
      </c>
      <c r="B66">
        <v>2</v>
      </c>
      <c r="C66" t="s">
        <v>77</v>
      </c>
      <c r="D66" s="24" t="s">
        <v>41</v>
      </c>
      <c r="E66" t="s">
        <v>9</v>
      </c>
      <c r="F66" s="7" t="s">
        <v>87</v>
      </c>
      <c r="G66" s="7" t="s">
        <v>143</v>
      </c>
      <c r="I66" s="3">
        <v>584</v>
      </c>
      <c r="J66" s="3">
        <v>404</v>
      </c>
      <c r="K66" s="3">
        <v>214</v>
      </c>
      <c r="L66" s="3">
        <f t="shared" si="4"/>
        <v>1202</v>
      </c>
      <c r="N66" s="7">
        <v>144</v>
      </c>
      <c r="O66" s="7">
        <v>101</v>
      </c>
    </row>
    <row r="67" spans="1:15" ht="12.75">
      <c r="A67" s="7">
        <f t="shared" si="5"/>
        <v>7</v>
      </c>
      <c r="B67">
        <v>6</v>
      </c>
      <c r="C67" t="s">
        <v>77</v>
      </c>
      <c r="D67" t="s">
        <v>23</v>
      </c>
      <c r="E67" t="s">
        <v>150</v>
      </c>
      <c r="F67" s="7" t="s">
        <v>71</v>
      </c>
      <c r="G67" s="7" t="s">
        <v>145</v>
      </c>
      <c r="I67" s="3">
        <v>576</v>
      </c>
      <c r="J67" s="3">
        <v>408</v>
      </c>
      <c r="K67" s="3">
        <v>208</v>
      </c>
      <c r="L67" s="3">
        <f t="shared" si="4"/>
        <v>1192</v>
      </c>
      <c r="N67" s="7">
        <v>144</v>
      </c>
      <c r="O67" s="7">
        <v>99</v>
      </c>
    </row>
    <row r="68" spans="1:15" ht="12.75">
      <c r="A68" s="7">
        <f t="shared" si="5"/>
        <v>8</v>
      </c>
      <c r="B68">
        <v>2</v>
      </c>
      <c r="C68" t="s">
        <v>68</v>
      </c>
      <c r="D68" t="s">
        <v>12</v>
      </c>
      <c r="E68" t="s">
        <v>151</v>
      </c>
      <c r="F68" s="7" t="s">
        <v>85</v>
      </c>
      <c r="G68" s="7" t="s">
        <v>143</v>
      </c>
      <c r="I68" s="3">
        <v>578</v>
      </c>
      <c r="J68" s="3">
        <v>400</v>
      </c>
      <c r="K68" s="3">
        <v>212</v>
      </c>
      <c r="L68" s="3">
        <f t="shared" si="4"/>
        <v>1190</v>
      </c>
      <c r="N68" s="7">
        <v>144</v>
      </c>
      <c r="O68" s="7">
        <v>85</v>
      </c>
    </row>
    <row r="69" spans="1:15" ht="12.75">
      <c r="A69" s="7">
        <f t="shared" si="5"/>
        <v>9</v>
      </c>
      <c r="B69">
        <v>3</v>
      </c>
      <c r="C69" t="s">
        <v>73</v>
      </c>
      <c r="D69" t="s">
        <v>29</v>
      </c>
      <c r="E69" t="s">
        <v>152</v>
      </c>
      <c r="F69" s="7" t="s">
        <v>94</v>
      </c>
      <c r="G69" s="7" t="s">
        <v>143</v>
      </c>
      <c r="I69" s="3">
        <v>562</v>
      </c>
      <c r="J69" s="3">
        <v>406</v>
      </c>
      <c r="K69" s="3">
        <v>214</v>
      </c>
      <c r="L69" s="3">
        <f t="shared" si="4"/>
        <v>1182</v>
      </c>
      <c r="N69" s="7">
        <v>144</v>
      </c>
      <c r="O69" s="7">
        <v>94</v>
      </c>
    </row>
    <row r="70" spans="1:15" ht="12.75">
      <c r="A70" s="7">
        <f t="shared" si="5"/>
        <v>10</v>
      </c>
      <c r="B70">
        <v>7</v>
      </c>
      <c r="C70" t="s">
        <v>81</v>
      </c>
      <c r="D70" t="s">
        <v>153</v>
      </c>
      <c r="E70" t="s">
        <v>154</v>
      </c>
      <c r="F70" s="7" t="s">
        <v>94</v>
      </c>
      <c r="G70" s="7" t="s">
        <v>145</v>
      </c>
      <c r="I70" s="3">
        <v>566</v>
      </c>
      <c r="J70" s="3">
        <v>408</v>
      </c>
      <c r="K70" s="3">
        <v>206</v>
      </c>
      <c r="L70" s="3">
        <f t="shared" si="4"/>
        <v>1180</v>
      </c>
      <c r="N70" s="7">
        <v>144</v>
      </c>
      <c r="O70" s="7">
        <v>91</v>
      </c>
    </row>
    <row r="71" spans="1:15" ht="12.75">
      <c r="A71" s="7">
        <f t="shared" si="5"/>
        <v>11</v>
      </c>
      <c r="B71">
        <v>12</v>
      </c>
      <c r="C71" t="s">
        <v>73</v>
      </c>
      <c r="D71" s="24" t="s">
        <v>91</v>
      </c>
      <c r="E71" s="24" t="s">
        <v>155</v>
      </c>
      <c r="F71" s="7" t="s">
        <v>75</v>
      </c>
      <c r="G71" s="7" t="s">
        <v>156</v>
      </c>
      <c r="I71" s="3">
        <v>556</v>
      </c>
      <c r="J71" s="3">
        <v>408</v>
      </c>
      <c r="K71" s="3">
        <v>214</v>
      </c>
      <c r="L71" s="3">
        <f t="shared" si="4"/>
        <v>1178</v>
      </c>
      <c r="N71" s="7">
        <v>144</v>
      </c>
      <c r="O71" s="7">
        <v>92</v>
      </c>
    </row>
    <row r="72" spans="1:15" ht="12.75">
      <c r="A72" s="7">
        <f>+A71+1</f>
        <v>12</v>
      </c>
      <c r="B72">
        <v>8</v>
      </c>
      <c r="C72" t="s">
        <v>77</v>
      </c>
      <c r="D72" s="10" t="s">
        <v>10</v>
      </c>
      <c r="E72" s="10" t="s">
        <v>20</v>
      </c>
      <c r="F72" s="7" t="s">
        <v>85</v>
      </c>
      <c r="G72" s="7" t="s">
        <v>149</v>
      </c>
      <c r="I72" s="3">
        <v>556</v>
      </c>
      <c r="J72" s="3">
        <v>402</v>
      </c>
      <c r="K72" s="3">
        <v>212</v>
      </c>
      <c r="L72" s="3">
        <f t="shared" si="4"/>
        <v>1170</v>
      </c>
      <c r="N72" s="7">
        <v>144</v>
      </c>
      <c r="O72" s="7">
        <v>89</v>
      </c>
    </row>
    <row r="73" spans="1:15" ht="12.75">
      <c r="A73" s="7">
        <f>+A72+1</f>
        <v>13</v>
      </c>
      <c r="B73">
        <v>12</v>
      </c>
      <c r="C73" t="s">
        <v>68</v>
      </c>
      <c r="D73" s="24" t="s">
        <v>13</v>
      </c>
      <c r="E73" s="24" t="s">
        <v>157</v>
      </c>
      <c r="F73" s="7" t="s">
        <v>85</v>
      </c>
      <c r="G73" s="7" t="s">
        <v>156</v>
      </c>
      <c r="I73" s="3">
        <v>560</v>
      </c>
      <c r="J73" s="3">
        <v>396</v>
      </c>
      <c r="K73" s="3">
        <v>214</v>
      </c>
      <c r="L73" s="3">
        <f t="shared" si="4"/>
        <v>1170</v>
      </c>
      <c r="N73" s="7">
        <v>144</v>
      </c>
      <c r="O73" s="7">
        <v>87</v>
      </c>
    </row>
    <row r="74" spans="1:15" ht="12.75">
      <c r="A74" s="7">
        <f>+A73+1</f>
        <v>14</v>
      </c>
      <c r="B74">
        <v>7</v>
      </c>
      <c r="C74" t="s">
        <v>77</v>
      </c>
      <c r="D74" t="s">
        <v>130</v>
      </c>
      <c r="E74" t="s">
        <v>158</v>
      </c>
      <c r="F74" s="7" t="s">
        <v>87</v>
      </c>
      <c r="G74" s="7" t="s">
        <v>145</v>
      </c>
      <c r="I74" s="3">
        <v>546</v>
      </c>
      <c r="J74" s="3">
        <v>386</v>
      </c>
      <c r="K74" s="3">
        <v>202</v>
      </c>
      <c r="L74" s="3">
        <f t="shared" si="4"/>
        <v>1134</v>
      </c>
      <c r="N74" s="7">
        <v>144</v>
      </c>
      <c r="O74" s="7">
        <v>73</v>
      </c>
    </row>
    <row r="75" spans="1:15" ht="12.75">
      <c r="A75" s="7">
        <f t="shared" si="5"/>
        <v>15</v>
      </c>
      <c r="B75" s="10">
        <v>9</v>
      </c>
      <c r="C75" t="s">
        <v>68</v>
      </c>
      <c r="D75" t="s">
        <v>159</v>
      </c>
      <c r="E75" t="s">
        <v>160</v>
      </c>
      <c r="F75" s="7" t="s">
        <v>94</v>
      </c>
      <c r="G75" s="7" t="s">
        <v>149</v>
      </c>
      <c r="I75" s="3">
        <v>502</v>
      </c>
      <c r="J75" s="3">
        <v>394</v>
      </c>
      <c r="K75" s="3">
        <v>204</v>
      </c>
      <c r="L75" s="3">
        <f t="shared" si="4"/>
        <v>1100</v>
      </c>
      <c r="N75" s="7">
        <v>144</v>
      </c>
      <c r="O75" s="7">
        <v>73</v>
      </c>
    </row>
    <row r="76" spans="1:15" ht="12.75">
      <c r="A76" s="7">
        <f t="shared" si="5"/>
        <v>16</v>
      </c>
      <c r="B76">
        <v>14</v>
      </c>
      <c r="C76" t="s">
        <v>68</v>
      </c>
      <c r="D76" s="24" t="s">
        <v>23</v>
      </c>
      <c r="E76" s="24" t="s">
        <v>25</v>
      </c>
      <c r="F76" s="7" t="s">
        <v>94</v>
      </c>
      <c r="G76" s="7" t="s">
        <v>156</v>
      </c>
      <c r="I76" s="3">
        <v>503</v>
      </c>
      <c r="J76" s="3">
        <v>390</v>
      </c>
      <c r="K76" s="3">
        <v>194</v>
      </c>
      <c r="L76" s="3">
        <f t="shared" si="4"/>
        <v>1087</v>
      </c>
      <c r="N76" s="7">
        <v>143</v>
      </c>
      <c r="O76" s="7">
        <v>63</v>
      </c>
    </row>
    <row r="77" spans="1:15" ht="12.75">
      <c r="A77" s="7">
        <f t="shared" si="5"/>
        <v>17</v>
      </c>
      <c r="B77">
        <v>14</v>
      </c>
      <c r="C77" t="s">
        <v>81</v>
      </c>
      <c r="D77" s="24" t="s">
        <v>161</v>
      </c>
      <c r="E77" s="24" t="s">
        <v>162</v>
      </c>
      <c r="F77" s="7" t="s">
        <v>87</v>
      </c>
      <c r="G77" s="7" t="s">
        <v>156</v>
      </c>
      <c r="I77" s="3">
        <v>520</v>
      </c>
      <c r="J77" s="3">
        <v>360</v>
      </c>
      <c r="K77" s="3">
        <v>198</v>
      </c>
      <c r="L77" s="3">
        <f t="shared" si="4"/>
        <v>1078</v>
      </c>
      <c r="N77" s="7">
        <v>144</v>
      </c>
      <c r="O77" s="7">
        <v>64</v>
      </c>
    </row>
    <row r="78" spans="1:15" ht="12.75">
      <c r="A78" s="7">
        <f t="shared" si="5"/>
        <v>18</v>
      </c>
      <c r="B78">
        <v>10</v>
      </c>
      <c r="C78" t="s">
        <v>73</v>
      </c>
      <c r="D78" t="s">
        <v>78</v>
      </c>
      <c r="E78" t="s">
        <v>163</v>
      </c>
      <c r="F78" s="7" t="s">
        <v>87</v>
      </c>
      <c r="G78" s="7" t="s">
        <v>149</v>
      </c>
      <c r="I78" s="3">
        <v>481</v>
      </c>
      <c r="J78" s="3">
        <v>364</v>
      </c>
      <c r="K78" s="3">
        <v>196</v>
      </c>
      <c r="L78" s="3">
        <f t="shared" si="4"/>
        <v>1041</v>
      </c>
      <c r="N78" s="7">
        <v>143</v>
      </c>
      <c r="O78" s="7">
        <v>55</v>
      </c>
    </row>
    <row r="79" spans="1:15" ht="12.75">
      <c r="A79" s="7"/>
      <c r="E79" s="10"/>
      <c r="F79" s="9"/>
      <c r="G79" s="9"/>
      <c r="I79" s="3"/>
      <c r="J79" s="3"/>
      <c r="K79" s="3"/>
      <c r="L79" s="3"/>
      <c r="N79" s="7"/>
      <c r="O79" s="7"/>
    </row>
    <row r="80" spans="1:15" ht="12.75">
      <c r="A80" s="7"/>
      <c r="F80" s="7"/>
      <c r="G80" s="7"/>
      <c r="I80" s="53" t="s">
        <v>222</v>
      </c>
      <c r="J80" s="53"/>
      <c r="K80" s="53"/>
      <c r="L80" s="3"/>
      <c r="N80" s="7"/>
      <c r="O80" s="7"/>
    </row>
    <row r="81" spans="1:15" ht="15">
      <c r="A81" s="7"/>
      <c r="D81" s="22" t="s">
        <v>164</v>
      </c>
      <c r="F81" s="7"/>
      <c r="G81" s="7"/>
      <c r="I81" s="6">
        <v>80</v>
      </c>
      <c r="J81" s="6">
        <v>60</v>
      </c>
      <c r="K81" s="6">
        <v>50</v>
      </c>
      <c r="L81" s="3"/>
      <c r="N81" s="7"/>
      <c r="O81" s="7"/>
    </row>
    <row r="82" spans="1:15" ht="15">
      <c r="A82" s="7"/>
      <c r="D82" s="22"/>
      <c r="F82" s="7"/>
      <c r="G82" s="7"/>
      <c r="I82" s="6"/>
      <c r="J82" s="6"/>
      <c r="K82" s="6"/>
      <c r="L82" s="3"/>
      <c r="N82" s="7"/>
      <c r="O82" s="7"/>
    </row>
    <row r="83" spans="1:16" ht="12.75">
      <c r="A83" s="23">
        <v>1</v>
      </c>
      <c r="B83" s="24">
        <v>26</v>
      </c>
      <c r="C83" s="24" t="s">
        <v>81</v>
      </c>
      <c r="D83" s="4" t="s">
        <v>22</v>
      </c>
      <c r="E83" s="4" t="s">
        <v>165</v>
      </c>
      <c r="F83" s="23" t="s">
        <v>85</v>
      </c>
      <c r="G83" s="23" t="s">
        <v>103</v>
      </c>
      <c r="H83" s="24"/>
      <c r="I83" s="3">
        <v>488</v>
      </c>
      <c r="J83" s="3">
        <v>382</v>
      </c>
      <c r="K83" s="3">
        <v>206</v>
      </c>
      <c r="L83" s="3">
        <f aca="true" t="shared" si="6" ref="L83:L105">SUM(I83:K83)</f>
        <v>1076</v>
      </c>
      <c r="M83" s="24"/>
      <c r="N83" s="23">
        <v>144</v>
      </c>
      <c r="O83" s="23">
        <v>69</v>
      </c>
      <c r="P83" s="24"/>
    </row>
    <row r="84" spans="1:16" ht="12.75">
      <c r="A84" s="23">
        <f>+A83+1</f>
        <v>2</v>
      </c>
      <c r="B84" s="24">
        <v>25</v>
      </c>
      <c r="C84" s="24" t="s">
        <v>68</v>
      </c>
      <c r="D84" s="4" t="s">
        <v>166</v>
      </c>
      <c r="E84" s="4" t="s">
        <v>167</v>
      </c>
      <c r="F84" s="23" t="s">
        <v>75</v>
      </c>
      <c r="G84" s="23" t="s">
        <v>103</v>
      </c>
      <c r="H84" s="24"/>
      <c r="I84" s="3">
        <v>498</v>
      </c>
      <c r="J84" s="3">
        <v>376</v>
      </c>
      <c r="K84" s="3">
        <v>200</v>
      </c>
      <c r="L84" s="3">
        <f t="shared" si="6"/>
        <v>1074</v>
      </c>
      <c r="M84" s="24"/>
      <c r="N84" s="23">
        <v>144</v>
      </c>
      <c r="O84" s="23">
        <v>60</v>
      </c>
      <c r="P84" s="24"/>
    </row>
    <row r="85" spans="1:16" ht="12.75">
      <c r="A85" s="23">
        <f aca="true" t="shared" si="7" ref="A85:A105">+A84+1</f>
        <v>3</v>
      </c>
      <c r="B85" s="24">
        <v>20</v>
      </c>
      <c r="C85" s="24" t="s">
        <v>77</v>
      </c>
      <c r="D85" s="4" t="s">
        <v>168</v>
      </c>
      <c r="E85" s="4" t="s">
        <v>169</v>
      </c>
      <c r="F85" s="23" t="s">
        <v>85</v>
      </c>
      <c r="G85" s="23" t="s">
        <v>90</v>
      </c>
      <c r="H85" s="24"/>
      <c r="I85" s="3">
        <v>484</v>
      </c>
      <c r="J85" s="3">
        <v>384</v>
      </c>
      <c r="K85" s="3">
        <v>202</v>
      </c>
      <c r="L85" s="3">
        <f t="shared" si="6"/>
        <v>1070</v>
      </c>
      <c r="M85" s="24"/>
      <c r="N85" s="23">
        <v>144</v>
      </c>
      <c r="O85" s="23">
        <v>58</v>
      </c>
      <c r="P85" s="24"/>
    </row>
    <row r="86" spans="1:16" ht="12.75">
      <c r="A86" s="23">
        <f t="shared" si="7"/>
        <v>4</v>
      </c>
      <c r="B86" s="24">
        <v>18</v>
      </c>
      <c r="C86" s="24" t="s">
        <v>73</v>
      </c>
      <c r="D86" s="4" t="s">
        <v>170</v>
      </c>
      <c r="E86" s="4" t="s">
        <v>102</v>
      </c>
      <c r="F86" s="23" t="s">
        <v>85</v>
      </c>
      <c r="G86" s="23" t="s">
        <v>76</v>
      </c>
      <c r="H86" s="24"/>
      <c r="I86" s="3">
        <v>476</v>
      </c>
      <c r="J86" s="3">
        <v>370</v>
      </c>
      <c r="K86" s="3">
        <v>202</v>
      </c>
      <c r="L86" s="3">
        <f t="shared" si="6"/>
        <v>1048</v>
      </c>
      <c r="M86" s="24"/>
      <c r="N86" s="23">
        <v>144</v>
      </c>
      <c r="O86" s="23">
        <v>53</v>
      </c>
      <c r="P86" s="24"/>
    </row>
    <row r="87" spans="1:16" ht="12.75">
      <c r="A87" s="23">
        <f t="shared" si="7"/>
        <v>5</v>
      </c>
      <c r="B87" s="24">
        <v>18</v>
      </c>
      <c r="C87" s="24" t="s">
        <v>68</v>
      </c>
      <c r="D87" s="4" t="s">
        <v>171</v>
      </c>
      <c r="E87" s="4" t="s">
        <v>172</v>
      </c>
      <c r="F87" s="23" t="s">
        <v>87</v>
      </c>
      <c r="G87" s="23" t="s">
        <v>76</v>
      </c>
      <c r="H87" s="24"/>
      <c r="I87" s="3">
        <v>468</v>
      </c>
      <c r="J87" s="3">
        <v>366</v>
      </c>
      <c r="K87" s="3">
        <v>202</v>
      </c>
      <c r="L87" s="3">
        <f t="shared" si="6"/>
        <v>1036</v>
      </c>
      <c r="M87" s="24"/>
      <c r="N87" s="23">
        <v>144</v>
      </c>
      <c r="O87" s="23">
        <v>61</v>
      </c>
      <c r="P87" s="24"/>
    </row>
    <row r="88" spans="1:16" ht="12.75">
      <c r="A88" s="23">
        <f t="shared" si="7"/>
        <v>6</v>
      </c>
      <c r="B88" s="24">
        <v>19</v>
      </c>
      <c r="C88" s="24" t="s">
        <v>73</v>
      </c>
      <c r="D88" s="4" t="s">
        <v>173</v>
      </c>
      <c r="E88" s="4" t="s">
        <v>8</v>
      </c>
      <c r="F88" s="23" t="s">
        <v>75</v>
      </c>
      <c r="G88" s="23" t="s">
        <v>76</v>
      </c>
      <c r="H88" s="24"/>
      <c r="I88" s="3">
        <v>474</v>
      </c>
      <c r="J88" s="3">
        <v>345</v>
      </c>
      <c r="K88" s="3">
        <v>184</v>
      </c>
      <c r="L88" s="3">
        <f t="shared" si="6"/>
        <v>1003</v>
      </c>
      <c r="M88" s="24"/>
      <c r="N88" s="23">
        <v>143</v>
      </c>
      <c r="O88" s="23">
        <v>48</v>
      </c>
      <c r="P88" s="24"/>
    </row>
    <row r="89" spans="1:15" ht="12.75">
      <c r="A89" s="7">
        <f t="shared" si="7"/>
        <v>7</v>
      </c>
      <c r="B89">
        <v>20</v>
      </c>
      <c r="C89" t="s">
        <v>68</v>
      </c>
      <c r="D89" s="10" t="s">
        <v>174</v>
      </c>
      <c r="E89" s="10" t="s">
        <v>175</v>
      </c>
      <c r="F89" s="7" t="s">
        <v>75</v>
      </c>
      <c r="G89" s="7" t="s">
        <v>90</v>
      </c>
      <c r="I89" s="3">
        <v>474</v>
      </c>
      <c r="J89" s="3">
        <v>342</v>
      </c>
      <c r="K89" s="3">
        <v>184</v>
      </c>
      <c r="L89" s="3">
        <f t="shared" si="6"/>
        <v>1000</v>
      </c>
      <c r="N89" s="7">
        <v>144</v>
      </c>
      <c r="O89" s="7">
        <v>45</v>
      </c>
    </row>
    <row r="90" spans="1:15" ht="12.75">
      <c r="A90" s="7">
        <f t="shared" si="7"/>
        <v>8</v>
      </c>
      <c r="B90">
        <v>26</v>
      </c>
      <c r="C90" t="s">
        <v>73</v>
      </c>
      <c r="D90" s="10" t="s">
        <v>176</v>
      </c>
      <c r="E90" s="10" t="s">
        <v>177</v>
      </c>
      <c r="F90" s="7" t="s">
        <v>94</v>
      </c>
      <c r="G90" s="7" t="s">
        <v>103</v>
      </c>
      <c r="I90" s="3">
        <v>462</v>
      </c>
      <c r="J90" s="3">
        <v>360</v>
      </c>
      <c r="K90" s="3">
        <v>176</v>
      </c>
      <c r="L90" s="3">
        <f t="shared" si="6"/>
        <v>998</v>
      </c>
      <c r="N90" s="7">
        <v>144</v>
      </c>
      <c r="O90" s="7">
        <v>43</v>
      </c>
    </row>
    <row r="91" spans="1:15" ht="12.75">
      <c r="A91" s="7">
        <f t="shared" si="7"/>
        <v>9</v>
      </c>
      <c r="B91">
        <v>23</v>
      </c>
      <c r="C91" t="s">
        <v>81</v>
      </c>
      <c r="D91" s="10" t="s">
        <v>178</v>
      </c>
      <c r="E91" s="10" t="s">
        <v>179</v>
      </c>
      <c r="F91" s="7" t="s">
        <v>75</v>
      </c>
      <c r="G91" s="7" t="s">
        <v>72</v>
      </c>
      <c r="I91" s="3">
        <v>424</v>
      </c>
      <c r="J91" s="3">
        <v>370</v>
      </c>
      <c r="K91" s="3">
        <v>188</v>
      </c>
      <c r="L91" s="3">
        <f t="shared" si="6"/>
        <v>982</v>
      </c>
      <c r="N91" s="7">
        <v>142</v>
      </c>
      <c r="O91" s="7">
        <v>45</v>
      </c>
    </row>
    <row r="92" spans="1:15" ht="12.75">
      <c r="A92" s="7">
        <f t="shared" si="7"/>
        <v>10</v>
      </c>
      <c r="B92">
        <v>24</v>
      </c>
      <c r="C92" t="s">
        <v>73</v>
      </c>
      <c r="D92" s="10" t="s">
        <v>180</v>
      </c>
      <c r="E92" s="10" t="s">
        <v>181</v>
      </c>
      <c r="F92" s="7" t="s">
        <v>75</v>
      </c>
      <c r="G92" s="7" t="s">
        <v>84</v>
      </c>
      <c r="I92" s="3">
        <v>430</v>
      </c>
      <c r="J92" s="3">
        <v>344</v>
      </c>
      <c r="K92" s="3">
        <v>184</v>
      </c>
      <c r="L92" s="3">
        <f t="shared" si="6"/>
        <v>958</v>
      </c>
      <c r="N92" s="7">
        <v>142</v>
      </c>
      <c r="O92" s="7">
        <v>44</v>
      </c>
    </row>
    <row r="93" spans="1:15" ht="12.75">
      <c r="A93" s="7">
        <f t="shared" si="7"/>
        <v>11</v>
      </c>
      <c r="B93">
        <v>25</v>
      </c>
      <c r="C93" t="s">
        <v>73</v>
      </c>
      <c r="D93" s="10" t="s">
        <v>182</v>
      </c>
      <c r="E93" s="10" t="s">
        <v>183</v>
      </c>
      <c r="F93" s="7" t="s">
        <v>94</v>
      </c>
      <c r="G93" s="7" t="s">
        <v>84</v>
      </c>
      <c r="I93" s="3">
        <v>430</v>
      </c>
      <c r="J93" s="3">
        <v>344</v>
      </c>
      <c r="K93" s="3">
        <v>176</v>
      </c>
      <c r="L93" s="3">
        <f t="shared" si="6"/>
        <v>950</v>
      </c>
      <c r="N93" s="7">
        <v>142</v>
      </c>
      <c r="O93" s="7">
        <v>37</v>
      </c>
    </row>
    <row r="94" spans="1:15" ht="12.75">
      <c r="A94" s="7">
        <f t="shared" si="7"/>
        <v>12</v>
      </c>
      <c r="B94">
        <v>22</v>
      </c>
      <c r="C94" t="s">
        <v>77</v>
      </c>
      <c r="D94" s="10" t="s">
        <v>184</v>
      </c>
      <c r="E94" s="10" t="s">
        <v>109</v>
      </c>
      <c r="F94" s="7" t="s">
        <v>94</v>
      </c>
      <c r="G94" s="7" t="s">
        <v>72</v>
      </c>
      <c r="I94" s="3">
        <v>409</v>
      </c>
      <c r="J94" s="3">
        <v>340</v>
      </c>
      <c r="K94" s="3">
        <v>182</v>
      </c>
      <c r="L94" s="3">
        <f t="shared" si="6"/>
        <v>931</v>
      </c>
      <c r="N94" s="7">
        <v>143</v>
      </c>
      <c r="O94" s="7">
        <v>45</v>
      </c>
    </row>
    <row r="95" spans="1:15" ht="12.75">
      <c r="A95" s="7">
        <f t="shared" si="7"/>
        <v>13</v>
      </c>
      <c r="B95">
        <v>19</v>
      </c>
      <c r="C95" t="s">
        <v>81</v>
      </c>
      <c r="D95" s="4" t="s">
        <v>185</v>
      </c>
      <c r="E95" s="4" t="s">
        <v>186</v>
      </c>
      <c r="F95" s="7" t="s">
        <v>94</v>
      </c>
      <c r="G95" s="7" t="s">
        <v>76</v>
      </c>
      <c r="I95" s="3">
        <v>387</v>
      </c>
      <c r="J95" s="3">
        <v>356</v>
      </c>
      <c r="K95" s="3">
        <v>180</v>
      </c>
      <c r="L95" s="3">
        <f t="shared" si="6"/>
        <v>923</v>
      </c>
      <c r="N95" s="7">
        <v>143</v>
      </c>
      <c r="O95" s="7">
        <v>40</v>
      </c>
    </row>
    <row r="96" spans="1:15" ht="12.75">
      <c r="A96" s="7">
        <f t="shared" si="7"/>
        <v>14</v>
      </c>
      <c r="B96">
        <v>23</v>
      </c>
      <c r="C96" t="s">
        <v>73</v>
      </c>
      <c r="D96" s="10" t="s">
        <v>187</v>
      </c>
      <c r="E96" s="10" t="s">
        <v>19</v>
      </c>
      <c r="F96" s="7" t="s">
        <v>85</v>
      </c>
      <c r="G96" s="7" t="s">
        <v>72</v>
      </c>
      <c r="I96" s="3">
        <v>386</v>
      </c>
      <c r="J96" s="3">
        <v>340</v>
      </c>
      <c r="K96" s="3">
        <v>179</v>
      </c>
      <c r="L96" s="3">
        <f t="shared" si="6"/>
        <v>905</v>
      </c>
      <c r="N96" s="7">
        <v>141</v>
      </c>
      <c r="O96" s="7">
        <v>40</v>
      </c>
    </row>
    <row r="97" spans="1:15" ht="12.75">
      <c r="A97" s="7">
        <f t="shared" si="7"/>
        <v>15</v>
      </c>
      <c r="B97">
        <v>21</v>
      </c>
      <c r="C97" t="s">
        <v>77</v>
      </c>
      <c r="D97" s="10" t="s">
        <v>188</v>
      </c>
      <c r="E97" s="10" t="s">
        <v>141</v>
      </c>
      <c r="F97" s="7" t="s">
        <v>71</v>
      </c>
      <c r="G97" s="7" t="s">
        <v>90</v>
      </c>
      <c r="I97" s="3">
        <v>393</v>
      </c>
      <c r="J97" s="3">
        <v>328</v>
      </c>
      <c r="K97" s="3">
        <v>184</v>
      </c>
      <c r="L97" s="3">
        <f t="shared" si="6"/>
        <v>905</v>
      </c>
      <c r="N97" s="7">
        <v>139</v>
      </c>
      <c r="O97" s="7">
        <v>35</v>
      </c>
    </row>
    <row r="98" spans="1:15" ht="12.75">
      <c r="A98" s="7">
        <f t="shared" si="7"/>
        <v>16</v>
      </c>
      <c r="B98">
        <v>21</v>
      </c>
      <c r="C98" t="s">
        <v>73</v>
      </c>
      <c r="D98" s="10" t="s">
        <v>189</v>
      </c>
      <c r="E98" s="10" t="s">
        <v>190</v>
      </c>
      <c r="F98" s="7" t="s">
        <v>94</v>
      </c>
      <c r="G98" s="7" t="s">
        <v>90</v>
      </c>
      <c r="I98" s="3">
        <v>361</v>
      </c>
      <c r="J98" s="3">
        <v>332</v>
      </c>
      <c r="K98" s="3">
        <v>176</v>
      </c>
      <c r="L98" s="3">
        <f t="shared" si="6"/>
        <v>869</v>
      </c>
      <c r="N98" s="7">
        <v>141</v>
      </c>
      <c r="O98" s="7">
        <v>33</v>
      </c>
    </row>
    <row r="99" spans="1:15" ht="12.75">
      <c r="A99" s="7">
        <f t="shared" si="7"/>
        <v>17</v>
      </c>
      <c r="B99">
        <v>22</v>
      </c>
      <c r="C99" t="s">
        <v>73</v>
      </c>
      <c r="D99" s="10" t="s">
        <v>191</v>
      </c>
      <c r="E99" s="10" t="s">
        <v>192</v>
      </c>
      <c r="F99" s="7" t="s">
        <v>87</v>
      </c>
      <c r="G99" s="7" t="s">
        <v>72</v>
      </c>
      <c r="I99" s="3">
        <v>387</v>
      </c>
      <c r="J99" s="3">
        <v>296</v>
      </c>
      <c r="K99" s="3">
        <v>178</v>
      </c>
      <c r="L99" s="3">
        <f t="shared" si="6"/>
        <v>861</v>
      </c>
      <c r="N99" s="7">
        <v>139</v>
      </c>
      <c r="O99" s="7">
        <v>30</v>
      </c>
    </row>
    <row r="100" spans="1:15" ht="12.75">
      <c r="A100" s="7">
        <f t="shared" si="7"/>
        <v>18</v>
      </c>
      <c r="B100">
        <v>24</v>
      </c>
      <c r="C100" t="s">
        <v>68</v>
      </c>
      <c r="D100" s="10" t="s">
        <v>174</v>
      </c>
      <c r="E100" s="10" t="s">
        <v>165</v>
      </c>
      <c r="F100" s="7" t="s">
        <v>85</v>
      </c>
      <c r="G100" s="7" t="s">
        <v>84</v>
      </c>
      <c r="I100" s="3">
        <v>372</v>
      </c>
      <c r="J100" s="3">
        <v>295</v>
      </c>
      <c r="K100" s="3">
        <v>186</v>
      </c>
      <c r="L100" s="3">
        <f t="shared" si="6"/>
        <v>853</v>
      </c>
      <c r="N100" s="7">
        <v>139</v>
      </c>
      <c r="O100" s="7">
        <v>25</v>
      </c>
    </row>
    <row r="101" spans="1:15" ht="12.75">
      <c r="A101" s="7">
        <f t="shared" si="7"/>
        <v>19</v>
      </c>
      <c r="B101">
        <v>22</v>
      </c>
      <c r="C101" t="s">
        <v>68</v>
      </c>
      <c r="D101" s="10" t="s">
        <v>193</v>
      </c>
      <c r="E101" s="10" t="s">
        <v>194</v>
      </c>
      <c r="F101" s="7" t="s">
        <v>71</v>
      </c>
      <c r="G101" s="7" t="s">
        <v>72</v>
      </c>
      <c r="I101" s="3">
        <v>307</v>
      </c>
      <c r="J101" s="3">
        <v>330</v>
      </c>
      <c r="K101" s="3">
        <v>181</v>
      </c>
      <c r="L101" s="3">
        <f t="shared" si="6"/>
        <v>818</v>
      </c>
      <c r="N101" s="7">
        <v>136</v>
      </c>
      <c r="O101" s="7">
        <v>28</v>
      </c>
    </row>
    <row r="102" spans="1:15" ht="12.75">
      <c r="A102" s="7">
        <f t="shared" si="7"/>
        <v>20</v>
      </c>
      <c r="B102">
        <v>21</v>
      </c>
      <c r="C102" t="s">
        <v>81</v>
      </c>
      <c r="D102" s="10" t="s">
        <v>195</v>
      </c>
      <c r="E102" s="10" t="s">
        <v>163</v>
      </c>
      <c r="F102" s="7" t="s">
        <v>87</v>
      </c>
      <c r="G102" s="7" t="s">
        <v>90</v>
      </c>
      <c r="I102" s="3">
        <v>312</v>
      </c>
      <c r="J102" s="3">
        <v>268</v>
      </c>
      <c r="K102" s="3">
        <v>176</v>
      </c>
      <c r="L102" s="3">
        <f t="shared" si="6"/>
        <v>756</v>
      </c>
      <c r="N102" s="7">
        <v>134</v>
      </c>
      <c r="O102" s="7">
        <v>16</v>
      </c>
    </row>
    <row r="103" spans="1:15" ht="12.75">
      <c r="A103" s="7">
        <f t="shared" si="7"/>
        <v>21</v>
      </c>
      <c r="B103">
        <v>23</v>
      </c>
      <c r="C103" t="s">
        <v>68</v>
      </c>
      <c r="D103" s="10" t="s">
        <v>196</v>
      </c>
      <c r="E103" s="10" t="s">
        <v>7</v>
      </c>
      <c r="F103" s="7" t="s">
        <v>87</v>
      </c>
      <c r="G103" s="7" t="s">
        <v>84</v>
      </c>
      <c r="I103" s="3">
        <v>258</v>
      </c>
      <c r="J103" s="3">
        <v>279</v>
      </c>
      <c r="K103" s="3">
        <v>166</v>
      </c>
      <c r="L103" s="3">
        <f t="shared" si="6"/>
        <v>703</v>
      </c>
      <c r="N103" s="7">
        <v>135</v>
      </c>
      <c r="O103" s="7">
        <v>18</v>
      </c>
    </row>
    <row r="104" spans="1:15" ht="12.75">
      <c r="A104" s="7">
        <f t="shared" si="7"/>
        <v>22</v>
      </c>
      <c r="B104">
        <v>25</v>
      </c>
      <c r="C104" t="s">
        <v>81</v>
      </c>
      <c r="D104" s="10" t="s">
        <v>197</v>
      </c>
      <c r="E104" s="10" t="s">
        <v>100</v>
      </c>
      <c r="F104" s="7" t="s">
        <v>71</v>
      </c>
      <c r="G104" s="7" t="s">
        <v>84</v>
      </c>
      <c r="I104" s="3">
        <v>210</v>
      </c>
      <c r="J104" s="3">
        <v>204</v>
      </c>
      <c r="K104" s="3">
        <v>113</v>
      </c>
      <c r="L104" s="3">
        <f t="shared" si="6"/>
        <v>527</v>
      </c>
      <c r="N104" s="7">
        <v>112</v>
      </c>
      <c r="O104" s="7">
        <v>8</v>
      </c>
    </row>
    <row r="105" spans="1:15" ht="12.75">
      <c r="A105" s="7">
        <f t="shared" si="7"/>
        <v>23</v>
      </c>
      <c r="B105">
        <v>18</v>
      </c>
      <c r="C105" t="s">
        <v>77</v>
      </c>
      <c r="D105" s="10" t="s">
        <v>188</v>
      </c>
      <c r="E105" s="10" t="s">
        <v>198</v>
      </c>
      <c r="F105" s="7" t="s">
        <v>71</v>
      </c>
      <c r="G105" s="7" t="s">
        <v>76</v>
      </c>
      <c r="I105" s="3">
        <v>0</v>
      </c>
      <c r="J105" s="3">
        <v>0</v>
      </c>
      <c r="K105" s="3">
        <v>0</v>
      </c>
      <c r="L105" s="3">
        <f t="shared" si="6"/>
        <v>0</v>
      </c>
      <c r="N105" s="7">
        <v>0</v>
      </c>
      <c r="O105" s="7">
        <v>0</v>
      </c>
    </row>
    <row r="106" spans="1:15" ht="12.75">
      <c r="A106" s="7"/>
      <c r="D106" s="10"/>
      <c r="E106" s="10"/>
      <c r="F106" s="7"/>
      <c r="G106" s="7"/>
      <c r="I106" s="3"/>
      <c r="J106" s="3"/>
      <c r="K106" s="3"/>
      <c r="L106" s="3"/>
      <c r="N106" s="7"/>
      <c r="O106" s="7"/>
    </row>
    <row r="107" spans="1:15" ht="12.75">
      <c r="A107" s="7"/>
      <c r="D107" s="10"/>
      <c r="E107" s="10"/>
      <c r="F107" s="7"/>
      <c r="G107" s="7"/>
      <c r="I107" s="3"/>
      <c r="J107" s="3"/>
      <c r="K107" s="3"/>
      <c r="L107" s="3"/>
      <c r="N107" s="7"/>
      <c r="O107" s="7"/>
    </row>
    <row r="108" spans="1:17" ht="12.75">
      <c r="A108" s="23">
        <v>1</v>
      </c>
      <c r="B108" s="24">
        <v>27</v>
      </c>
      <c r="C108" s="24" t="s">
        <v>81</v>
      </c>
      <c r="D108" s="4" t="s">
        <v>199</v>
      </c>
      <c r="E108" s="4" t="s">
        <v>200</v>
      </c>
      <c r="F108" s="23" t="s">
        <v>85</v>
      </c>
      <c r="G108" s="23" t="s">
        <v>132</v>
      </c>
      <c r="H108" s="24"/>
      <c r="I108" s="3">
        <v>116</v>
      </c>
      <c r="J108" s="3">
        <v>173</v>
      </c>
      <c r="K108" s="3">
        <v>111</v>
      </c>
      <c r="L108" s="3">
        <f>SUM(I108:K108)</f>
        <v>400</v>
      </c>
      <c r="M108" s="24"/>
      <c r="N108" s="23">
        <v>94</v>
      </c>
      <c r="O108" s="23">
        <v>6</v>
      </c>
      <c r="P108" s="24"/>
      <c r="Q108" s="24"/>
    </row>
    <row r="109" spans="1:17" ht="12.75">
      <c r="A109" s="23">
        <f>+A108+1</f>
        <v>2</v>
      </c>
      <c r="B109" s="24">
        <v>27</v>
      </c>
      <c r="C109" s="24" t="s">
        <v>73</v>
      </c>
      <c r="D109" s="4" t="s">
        <v>201</v>
      </c>
      <c r="E109" s="4" t="s">
        <v>37</v>
      </c>
      <c r="F109" s="23" t="s">
        <v>94</v>
      </c>
      <c r="G109" s="23" t="s">
        <v>132</v>
      </c>
      <c r="H109" s="24"/>
      <c r="I109" s="3">
        <v>101</v>
      </c>
      <c r="J109" s="3">
        <v>137</v>
      </c>
      <c r="K109" s="3">
        <v>86</v>
      </c>
      <c r="L109" s="3">
        <f>SUM(I109:K109)</f>
        <v>324</v>
      </c>
      <c r="M109" s="24"/>
      <c r="N109" s="23">
        <v>84</v>
      </c>
      <c r="O109" s="23">
        <v>5</v>
      </c>
      <c r="P109" s="24"/>
      <c r="Q109" s="24"/>
    </row>
    <row r="110" spans="1:17" ht="12.75">
      <c r="A110" s="23">
        <f>+A109+1</f>
        <v>3</v>
      </c>
      <c r="B110" s="24">
        <v>27</v>
      </c>
      <c r="C110" s="24" t="s">
        <v>77</v>
      </c>
      <c r="D110" s="4" t="s">
        <v>202</v>
      </c>
      <c r="E110" s="4" t="s">
        <v>31</v>
      </c>
      <c r="F110" s="23" t="s">
        <v>75</v>
      </c>
      <c r="G110" s="23" t="s">
        <v>132</v>
      </c>
      <c r="H110" s="24"/>
      <c r="I110" s="3">
        <v>96</v>
      </c>
      <c r="J110" s="3">
        <v>118</v>
      </c>
      <c r="K110" s="3">
        <v>101</v>
      </c>
      <c r="L110" s="3">
        <f>SUM(I110:K110)</f>
        <v>315</v>
      </c>
      <c r="M110" s="24"/>
      <c r="N110" s="23">
        <v>79</v>
      </c>
      <c r="O110" s="23">
        <v>5</v>
      </c>
      <c r="P110" s="24"/>
      <c r="Q110" s="24"/>
    </row>
    <row r="111" spans="1:17" ht="12.75">
      <c r="A111" s="23">
        <f>+A110+1</f>
        <v>4</v>
      </c>
      <c r="B111" s="24">
        <v>27</v>
      </c>
      <c r="C111" s="24" t="s">
        <v>68</v>
      </c>
      <c r="D111" s="4" t="s">
        <v>203</v>
      </c>
      <c r="E111" s="4" t="s">
        <v>104</v>
      </c>
      <c r="F111" s="23" t="s">
        <v>87</v>
      </c>
      <c r="G111" s="23" t="s">
        <v>132</v>
      </c>
      <c r="H111" s="24"/>
      <c r="I111" s="3">
        <v>32</v>
      </c>
      <c r="J111" s="3">
        <v>68</v>
      </c>
      <c r="K111" s="3">
        <v>74</v>
      </c>
      <c r="L111" s="3">
        <f>SUM(I111:K111)</f>
        <v>174</v>
      </c>
      <c r="M111" s="24"/>
      <c r="N111" s="23">
        <v>44</v>
      </c>
      <c r="O111" s="23">
        <v>3</v>
      </c>
      <c r="P111" s="24"/>
      <c r="Q111" s="24"/>
    </row>
    <row r="112" spans="1:17" ht="12.75">
      <c r="A112" s="23"/>
      <c r="B112" s="24"/>
      <c r="C112" s="24"/>
      <c r="D112" s="4"/>
      <c r="E112" s="4"/>
      <c r="F112" s="23"/>
      <c r="G112" s="23"/>
      <c r="H112" s="24"/>
      <c r="I112" s="3"/>
      <c r="J112" s="3"/>
      <c r="K112" s="3"/>
      <c r="L112" s="3"/>
      <c r="M112" s="24"/>
      <c r="N112" s="23"/>
      <c r="O112" s="23"/>
      <c r="P112" s="24"/>
      <c r="Q112" s="24"/>
    </row>
    <row r="113" spans="1:17" ht="12.75">
      <c r="A113" s="23"/>
      <c r="B113" s="24"/>
      <c r="C113" s="24"/>
      <c r="D113" s="4"/>
      <c r="E113" s="4"/>
      <c r="F113" s="23"/>
      <c r="G113" s="23"/>
      <c r="H113" s="24"/>
      <c r="I113" s="3"/>
      <c r="J113" s="3"/>
      <c r="K113" s="3"/>
      <c r="L113" s="3"/>
      <c r="M113" s="24"/>
      <c r="N113" s="23"/>
      <c r="O113" s="23"/>
      <c r="P113" s="24"/>
      <c r="Q113" s="24"/>
    </row>
    <row r="114" spans="1:17" ht="12.75">
      <c r="A114" s="23">
        <v>1</v>
      </c>
      <c r="B114" s="24">
        <v>21</v>
      </c>
      <c r="C114" s="24" t="s">
        <v>68</v>
      </c>
      <c r="D114" s="4" t="s">
        <v>204</v>
      </c>
      <c r="E114" s="4" t="s">
        <v>167</v>
      </c>
      <c r="F114" s="23" t="s">
        <v>75</v>
      </c>
      <c r="G114" s="23" t="s">
        <v>145</v>
      </c>
      <c r="H114" s="24"/>
      <c r="I114" s="3">
        <v>594</v>
      </c>
      <c r="J114" s="3">
        <v>426</v>
      </c>
      <c r="K114" s="3">
        <v>208</v>
      </c>
      <c r="L114" s="3">
        <f aca="true" t="shared" si="8" ref="L114:L125">SUM(I114:K114)</f>
        <v>1228</v>
      </c>
      <c r="M114" s="24"/>
      <c r="N114" s="23">
        <v>144</v>
      </c>
      <c r="O114" s="23">
        <v>115</v>
      </c>
      <c r="P114" s="24"/>
      <c r="Q114" s="24"/>
    </row>
    <row r="115" spans="1:17" ht="12.75">
      <c r="A115" s="23">
        <f>+A114+1</f>
        <v>2</v>
      </c>
      <c r="B115" s="24">
        <v>22</v>
      </c>
      <c r="C115" s="24" t="s">
        <v>81</v>
      </c>
      <c r="D115" s="4" t="s">
        <v>6</v>
      </c>
      <c r="E115" s="4" t="s">
        <v>7</v>
      </c>
      <c r="F115" s="23" t="s">
        <v>85</v>
      </c>
      <c r="G115" s="23" t="s">
        <v>145</v>
      </c>
      <c r="H115" s="24"/>
      <c r="I115" s="3">
        <v>578</v>
      </c>
      <c r="J115" s="3">
        <v>394</v>
      </c>
      <c r="K115" s="3">
        <v>214</v>
      </c>
      <c r="L115" s="3">
        <f t="shared" si="8"/>
        <v>1186</v>
      </c>
      <c r="M115" s="24"/>
      <c r="N115" s="23">
        <v>144</v>
      </c>
      <c r="O115" s="23">
        <v>95</v>
      </c>
      <c r="P115" s="24"/>
      <c r="Q115" s="24"/>
    </row>
    <row r="116" spans="1:17" ht="12.75">
      <c r="A116" s="23">
        <f aca="true" t="shared" si="9" ref="A116:A125">+A115+1</f>
        <v>3</v>
      </c>
      <c r="B116" s="24">
        <v>25</v>
      </c>
      <c r="C116" s="24" t="s">
        <v>77</v>
      </c>
      <c r="D116" s="4" t="s">
        <v>205</v>
      </c>
      <c r="E116" s="4" t="s">
        <v>206</v>
      </c>
      <c r="F116" s="23" t="s">
        <v>85</v>
      </c>
      <c r="G116" s="23" t="s">
        <v>149</v>
      </c>
      <c r="H116" s="24"/>
      <c r="I116" s="3">
        <v>541</v>
      </c>
      <c r="J116" s="3">
        <v>406</v>
      </c>
      <c r="K116" s="3">
        <v>204</v>
      </c>
      <c r="L116" s="3">
        <f t="shared" si="8"/>
        <v>1151</v>
      </c>
      <c r="M116" s="24"/>
      <c r="N116" s="23">
        <v>143</v>
      </c>
      <c r="O116" s="23">
        <v>84</v>
      </c>
      <c r="P116" s="24"/>
      <c r="Q116" s="24"/>
    </row>
    <row r="117" spans="1:17" ht="12.75">
      <c r="A117" s="23">
        <f t="shared" si="9"/>
        <v>4</v>
      </c>
      <c r="B117" s="24">
        <v>19</v>
      </c>
      <c r="C117" s="24" t="s">
        <v>77</v>
      </c>
      <c r="D117" s="4" t="s">
        <v>207</v>
      </c>
      <c r="E117" s="4" t="s">
        <v>208</v>
      </c>
      <c r="F117" s="23" t="s">
        <v>87</v>
      </c>
      <c r="G117" s="23" t="s">
        <v>143</v>
      </c>
      <c r="H117" s="24"/>
      <c r="I117" s="3">
        <v>538</v>
      </c>
      <c r="J117" s="3">
        <v>400</v>
      </c>
      <c r="K117" s="3">
        <v>206</v>
      </c>
      <c r="L117" s="3">
        <f t="shared" si="8"/>
        <v>1144</v>
      </c>
      <c r="M117" s="24"/>
      <c r="N117" s="23">
        <v>144</v>
      </c>
      <c r="O117" s="23">
        <v>80</v>
      </c>
      <c r="P117" s="24"/>
      <c r="Q117" s="24"/>
    </row>
    <row r="118" spans="1:17" ht="12.75">
      <c r="A118" s="23">
        <f t="shared" si="9"/>
        <v>5</v>
      </c>
      <c r="B118" s="24">
        <v>26</v>
      </c>
      <c r="C118" s="24" t="s">
        <v>77</v>
      </c>
      <c r="D118" s="4" t="s">
        <v>209</v>
      </c>
      <c r="E118" s="4" t="s">
        <v>210</v>
      </c>
      <c r="F118" s="23" t="s">
        <v>75</v>
      </c>
      <c r="G118" s="23" t="s">
        <v>149</v>
      </c>
      <c r="H118" s="24"/>
      <c r="I118" s="3">
        <v>518</v>
      </c>
      <c r="J118" s="3">
        <v>396</v>
      </c>
      <c r="K118" s="3">
        <v>212</v>
      </c>
      <c r="L118" s="3">
        <f t="shared" si="8"/>
        <v>1126</v>
      </c>
      <c r="M118" s="24"/>
      <c r="N118" s="23">
        <v>144</v>
      </c>
      <c r="O118" s="23">
        <v>81</v>
      </c>
      <c r="P118" s="24"/>
      <c r="Q118" s="24"/>
    </row>
    <row r="119" spans="1:17" ht="12.75">
      <c r="A119" s="23">
        <f t="shared" si="9"/>
        <v>6</v>
      </c>
      <c r="B119" s="24">
        <v>18</v>
      </c>
      <c r="C119" s="24" t="s">
        <v>81</v>
      </c>
      <c r="D119" s="24" t="s">
        <v>211</v>
      </c>
      <c r="E119" s="24" t="s">
        <v>212</v>
      </c>
      <c r="F119" s="23" t="s">
        <v>75</v>
      </c>
      <c r="G119" s="23" t="s">
        <v>143</v>
      </c>
      <c r="H119" s="24"/>
      <c r="I119" s="3">
        <v>502</v>
      </c>
      <c r="J119" s="3">
        <v>400</v>
      </c>
      <c r="K119" s="3">
        <v>204</v>
      </c>
      <c r="L119" s="3">
        <f t="shared" si="8"/>
        <v>1106</v>
      </c>
      <c r="M119" s="24"/>
      <c r="N119" s="23">
        <v>144</v>
      </c>
      <c r="O119" s="23">
        <v>71</v>
      </c>
      <c r="P119" s="24"/>
      <c r="Q119" s="24"/>
    </row>
    <row r="120" spans="1:17" ht="12.75">
      <c r="A120" s="23">
        <f t="shared" si="9"/>
        <v>7</v>
      </c>
      <c r="B120" s="24">
        <v>19</v>
      </c>
      <c r="C120" s="24" t="s">
        <v>68</v>
      </c>
      <c r="D120" s="4" t="s">
        <v>213</v>
      </c>
      <c r="E120" s="4" t="s">
        <v>19</v>
      </c>
      <c r="F120" s="23" t="s">
        <v>85</v>
      </c>
      <c r="G120" s="23" t="s">
        <v>143</v>
      </c>
      <c r="H120" s="24"/>
      <c r="I120" s="3">
        <v>498</v>
      </c>
      <c r="J120" s="3">
        <v>384</v>
      </c>
      <c r="K120" s="3">
        <v>202</v>
      </c>
      <c r="L120" s="3">
        <f t="shared" si="8"/>
        <v>1084</v>
      </c>
      <c r="M120" s="24"/>
      <c r="N120" s="23">
        <v>144</v>
      </c>
      <c r="O120" s="23">
        <v>67</v>
      </c>
      <c r="P120" s="24"/>
      <c r="Q120" s="24"/>
    </row>
    <row r="121" spans="1:15" ht="12.75">
      <c r="A121" s="7">
        <f t="shared" si="9"/>
        <v>8</v>
      </c>
      <c r="B121">
        <v>20</v>
      </c>
      <c r="C121" t="s">
        <v>73</v>
      </c>
      <c r="D121" s="10" t="s">
        <v>214</v>
      </c>
      <c r="E121" s="10" t="s">
        <v>215</v>
      </c>
      <c r="F121" s="7" t="s">
        <v>94</v>
      </c>
      <c r="G121" s="7" t="s">
        <v>143</v>
      </c>
      <c r="I121" s="3">
        <v>505</v>
      </c>
      <c r="J121" s="3">
        <v>379</v>
      </c>
      <c r="K121" s="3">
        <v>194</v>
      </c>
      <c r="L121" s="3">
        <f t="shared" si="8"/>
        <v>1078</v>
      </c>
      <c r="N121" s="7">
        <v>142</v>
      </c>
      <c r="O121" s="7">
        <v>60</v>
      </c>
    </row>
    <row r="122" spans="1:15" ht="12.75">
      <c r="A122" s="7">
        <f t="shared" si="9"/>
        <v>9</v>
      </c>
      <c r="B122">
        <v>24</v>
      </c>
      <c r="C122" t="s">
        <v>81</v>
      </c>
      <c r="D122" s="10" t="s">
        <v>216</v>
      </c>
      <c r="E122" s="10" t="s">
        <v>217</v>
      </c>
      <c r="F122" s="7" t="s">
        <v>94</v>
      </c>
      <c r="G122" s="7" t="s">
        <v>145</v>
      </c>
      <c r="I122" s="3">
        <v>496</v>
      </c>
      <c r="J122" s="3">
        <v>378</v>
      </c>
      <c r="K122" s="3">
        <v>191</v>
      </c>
      <c r="L122" s="3">
        <f t="shared" si="8"/>
        <v>1065</v>
      </c>
      <c r="N122" s="7">
        <v>143</v>
      </c>
      <c r="O122" s="7">
        <v>71</v>
      </c>
    </row>
    <row r="123" spans="1:15" ht="12.75">
      <c r="A123" s="7">
        <f t="shared" si="9"/>
        <v>10</v>
      </c>
      <c r="B123">
        <v>26</v>
      </c>
      <c r="C123" t="s">
        <v>68</v>
      </c>
      <c r="D123" s="10" t="s">
        <v>218</v>
      </c>
      <c r="E123" s="10" t="s">
        <v>219</v>
      </c>
      <c r="F123" s="7" t="s">
        <v>94</v>
      </c>
      <c r="G123" s="7" t="s">
        <v>149</v>
      </c>
      <c r="I123" s="3">
        <v>487</v>
      </c>
      <c r="J123" s="3">
        <v>380</v>
      </c>
      <c r="K123" s="3">
        <v>192</v>
      </c>
      <c r="L123" s="3">
        <f t="shared" si="8"/>
        <v>1059</v>
      </c>
      <c r="N123" s="7">
        <v>143</v>
      </c>
      <c r="O123" s="7">
        <v>62</v>
      </c>
    </row>
    <row r="124" spans="1:15" ht="12.75">
      <c r="A124" s="7">
        <f t="shared" si="9"/>
        <v>11</v>
      </c>
      <c r="B124">
        <v>24</v>
      </c>
      <c r="C124" t="s">
        <v>77</v>
      </c>
      <c r="D124" s="10" t="s">
        <v>17</v>
      </c>
      <c r="E124" s="10" t="s">
        <v>18</v>
      </c>
      <c r="F124" s="7" t="s">
        <v>87</v>
      </c>
      <c r="G124" s="7" t="s">
        <v>145</v>
      </c>
      <c r="I124" s="3">
        <v>0</v>
      </c>
      <c r="J124" s="3">
        <v>0</v>
      </c>
      <c r="K124" s="3">
        <v>0</v>
      </c>
      <c r="L124" s="3">
        <f t="shared" si="8"/>
        <v>0</v>
      </c>
      <c r="N124" s="7">
        <v>0</v>
      </c>
      <c r="O124" s="7">
        <v>0</v>
      </c>
    </row>
    <row r="125" spans="1:15" ht="12.75">
      <c r="A125" s="7">
        <f t="shared" si="9"/>
        <v>12</v>
      </c>
      <c r="B125">
        <v>20</v>
      </c>
      <c r="C125" t="s">
        <v>81</v>
      </c>
      <c r="D125" s="10" t="s">
        <v>220</v>
      </c>
      <c r="E125" s="10" t="s">
        <v>221</v>
      </c>
      <c r="F125" s="7" t="s">
        <v>71</v>
      </c>
      <c r="G125" s="7" t="s">
        <v>143</v>
      </c>
      <c r="I125" s="3">
        <v>0</v>
      </c>
      <c r="J125" s="3">
        <v>0</v>
      </c>
      <c r="K125" s="3">
        <v>0</v>
      </c>
      <c r="L125" s="3">
        <f t="shared" si="8"/>
        <v>0</v>
      </c>
      <c r="N125" s="7">
        <v>0</v>
      </c>
      <c r="O125" s="7">
        <v>0</v>
      </c>
    </row>
    <row r="126" spans="1:12" ht="15">
      <c r="A126" s="7"/>
      <c r="B126" s="22"/>
      <c r="D126" s="10"/>
      <c r="E126" s="10"/>
      <c r="F126" s="7"/>
      <c r="G126" s="7"/>
      <c r="I126" s="3"/>
      <c r="J126" s="3"/>
      <c r="K126" s="3"/>
      <c r="L126" s="3"/>
    </row>
    <row r="127" spans="1:14" ht="15">
      <c r="A127" s="7"/>
      <c r="B127" s="22"/>
      <c r="E127" s="7">
        <f>COUNTA(E12:E126)</f>
        <v>102</v>
      </c>
      <c r="F127" s="7"/>
      <c r="G127" s="9"/>
      <c r="H127" s="10"/>
      <c r="I127" s="7"/>
      <c r="J127" s="7"/>
      <c r="K127" s="7"/>
      <c r="L127" s="7"/>
      <c r="N127" s="7">
        <f>COUNTA(N12:N126)</f>
        <v>102</v>
      </c>
    </row>
    <row r="128" spans="1:8" ht="12.75">
      <c r="A128" s="7"/>
      <c r="C128" s="1"/>
      <c r="F128" s="7"/>
      <c r="G128" s="9"/>
      <c r="H128" s="10"/>
    </row>
    <row r="129" spans="1:7" ht="12.75">
      <c r="A129" s="7"/>
      <c r="C129" s="1"/>
      <c r="F129" s="7"/>
      <c r="G129" s="7"/>
    </row>
    <row r="130" spans="1:7" ht="12.75">
      <c r="A130" s="7"/>
      <c r="C130" s="1"/>
      <c r="F130" s="7"/>
      <c r="G130" s="7"/>
    </row>
    <row r="131" spans="1:7" ht="12.75">
      <c r="A131" s="7"/>
      <c r="C131" s="1"/>
      <c r="F131" s="7"/>
      <c r="G131" s="7"/>
    </row>
    <row r="132" spans="1:7" ht="12.75">
      <c r="A132" s="7"/>
      <c r="C132" s="1"/>
      <c r="F132" s="7"/>
      <c r="G132" s="7"/>
    </row>
    <row r="133" spans="1:7" ht="12.75">
      <c r="A133" s="7"/>
      <c r="C133" s="1"/>
      <c r="F133" s="7"/>
      <c r="G133" s="7"/>
    </row>
    <row r="134" spans="1:7" ht="12.75">
      <c r="A134" s="7"/>
      <c r="C134" s="1"/>
      <c r="F134" s="7"/>
      <c r="G134" s="7"/>
    </row>
    <row r="135" spans="1:7" ht="12.75">
      <c r="A135" s="7"/>
      <c r="C135" s="1"/>
      <c r="F135" s="7"/>
      <c r="G135" s="7"/>
    </row>
    <row r="136" spans="1:7" ht="12.75">
      <c r="A136" s="7"/>
      <c r="C136" s="1"/>
      <c r="F136" s="7"/>
      <c r="G136" s="7"/>
    </row>
    <row r="137" spans="1:3" ht="12.75">
      <c r="A137" s="7"/>
      <c r="C137" s="1"/>
    </row>
    <row r="138" spans="1:3" ht="12.75">
      <c r="A138" s="7"/>
      <c r="C138" s="1"/>
    </row>
    <row r="139" spans="1:3" ht="12.75">
      <c r="A139" s="7"/>
      <c r="C139" s="1"/>
    </row>
    <row r="140" spans="1:3" ht="12.75">
      <c r="A140" s="7"/>
      <c r="C140" s="1"/>
    </row>
    <row r="141" spans="1:3" ht="12.75">
      <c r="A141" s="7"/>
      <c r="C141" s="1"/>
    </row>
    <row r="142" spans="1:3" ht="12.75">
      <c r="A142" s="7"/>
      <c r="C142" s="1"/>
    </row>
    <row r="143" spans="1:3" ht="12.75">
      <c r="A143" s="7"/>
      <c r="C143" s="1"/>
    </row>
    <row r="144" spans="1:3" ht="12.75">
      <c r="A144" s="7"/>
      <c r="C144" s="1"/>
    </row>
    <row r="145" spans="1:3" ht="12.75">
      <c r="A145" s="7"/>
      <c r="C145" s="1"/>
    </row>
    <row r="146" spans="1:3" ht="12.75">
      <c r="A146" s="7"/>
      <c r="C146" s="1"/>
    </row>
    <row r="147" spans="1:3" ht="12.75">
      <c r="A147" s="7"/>
      <c r="C147" s="1"/>
    </row>
    <row r="148" spans="1:3" ht="12.75">
      <c r="A148" s="7"/>
      <c r="C148" s="1"/>
    </row>
    <row r="149" spans="1:3" ht="12.75">
      <c r="A149" s="7"/>
      <c r="C149" s="1"/>
    </row>
    <row r="150" spans="1:3" ht="12.75">
      <c r="A150" s="7"/>
      <c r="C150" s="1"/>
    </row>
    <row r="151" spans="1:3" ht="12.75">
      <c r="A151" s="7"/>
      <c r="C151" s="1"/>
    </row>
    <row r="152" spans="1:3" ht="12.75">
      <c r="A152" s="7"/>
      <c r="C152" s="1"/>
    </row>
    <row r="153" spans="1:3" ht="12.75">
      <c r="A153" s="7"/>
      <c r="C153" s="1"/>
    </row>
    <row r="154" spans="1:3" ht="12.75">
      <c r="A154" s="7"/>
      <c r="C154" s="1"/>
    </row>
    <row r="155" spans="1:3" ht="12.75">
      <c r="A155" s="7"/>
      <c r="C155" s="1"/>
    </row>
    <row r="156" spans="1:3" ht="12.75">
      <c r="A156" s="7"/>
      <c r="C156" s="1"/>
    </row>
    <row r="157" spans="1:3" ht="12.75">
      <c r="A157" s="7"/>
      <c r="C157" s="1"/>
    </row>
    <row r="158" spans="1:3" ht="12.75">
      <c r="A158" s="7"/>
      <c r="C158" s="2"/>
    </row>
    <row r="159" spans="1:3" ht="12.75">
      <c r="A159" s="7"/>
      <c r="C159" s="2"/>
    </row>
    <row r="160" spans="1:3" ht="12.75">
      <c r="A160" s="7"/>
      <c r="C160" s="2"/>
    </row>
    <row r="161" spans="1:3" ht="12.75">
      <c r="A161" s="7"/>
      <c r="C161" s="2"/>
    </row>
    <row r="162" spans="1:3" ht="12.75">
      <c r="A162" s="7"/>
      <c r="C162" s="2"/>
    </row>
    <row r="163" spans="1:3" ht="12.75">
      <c r="A163" s="7"/>
      <c r="C163" s="2"/>
    </row>
    <row r="164" spans="1:3" ht="12.75">
      <c r="A164" s="7"/>
      <c r="C164" s="2"/>
    </row>
    <row r="165" spans="1:3" ht="12.75">
      <c r="A165" s="7"/>
      <c r="C165" s="2"/>
    </row>
    <row r="166" spans="1:3" ht="12.75">
      <c r="A166" s="7"/>
      <c r="C166" s="2"/>
    </row>
    <row r="167" spans="1:3" ht="12.75">
      <c r="A167" s="7"/>
      <c r="C167" s="2"/>
    </row>
    <row r="168" spans="1:3" ht="12.75">
      <c r="A168" s="7"/>
      <c r="C168" s="2"/>
    </row>
    <row r="169" spans="1:3" ht="12.75">
      <c r="A169" s="7"/>
      <c r="C169" s="2"/>
    </row>
    <row r="170" spans="1:3" ht="12.75">
      <c r="A170" s="7"/>
      <c r="C170" s="2"/>
    </row>
    <row r="171" spans="1:3" ht="12.75">
      <c r="A171" s="7"/>
      <c r="C171" s="2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</sheetData>
  <sheetProtection/>
  <mergeCells count="7">
    <mergeCell ref="B8:C8"/>
    <mergeCell ref="I9:K9"/>
    <mergeCell ref="I80:K80"/>
    <mergeCell ref="D2:L2"/>
    <mergeCell ref="D4:L4"/>
    <mergeCell ref="D5:L5"/>
    <mergeCell ref="D8:E8"/>
  </mergeCells>
  <printOptions/>
  <pageMargins left="0.1968503937007874" right="0.1968503937007874" top="0.1968503937007874" bottom="0.1968503937007874" header="0" footer="0"/>
  <pageSetup horizontalDpi="600" verticalDpi="600" orientation="portrait" paperSize="9" scale="79" r:id="rId1"/>
  <rowBreaks count="1" manualBreakCount="1">
    <brk id="7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Bostik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Charlesworth</dc:creator>
  <cp:keywords/>
  <dc:description/>
  <cp:lastModifiedBy>Tom</cp:lastModifiedBy>
  <cp:lastPrinted>2014-09-16T09:26:56Z</cp:lastPrinted>
  <dcterms:created xsi:type="dcterms:W3CDTF">2014-08-19T15:56:25Z</dcterms:created>
  <dcterms:modified xsi:type="dcterms:W3CDTF">2014-09-22T21:55:07Z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-2037280364</vt:i4>
  </property>
  <property fmtid="{D5CDD505-2E9C-101B-9397-08002B2CF9AE}" pid="3" name="_EmailSubject">
    <vt:lpwstr>EMAS Senior Inter Counties 2014 - Results</vt:lpwstr>
  </property>
  <property fmtid="{D5CDD505-2E9C-101B-9397-08002B2CF9AE}" pid="4" name="_AuthorEmail">
    <vt:lpwstr>kenjen.charlesworth@btinternet.com</vt:lpwstr>
  </property>
  <property fmtid="{D5CDD505-2E9C-101B-9397-08002B2CF9AE}" pid="5" name="_AuthorEmailDisplayName">
    <vt:lpwstr>Ken Charlesworth</vt:lpwstr>
  </property>
  <property fmtid="{D5CDD505-2E9C-101B-9397-08002B2CF9AE}" pid="6" name="_ReviewingToolsShownOnce">
    <vt:lpwstr/>
  </property>
</Properties>
</file>